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docs.live.net/be371d63a85ad3d4/KGB Work/25 grants/26/"/>
    </mc:Choice>
  </mc:AlternateContent>
  <xr:revisionPtr revIDLastSave="134" documentId="8_{992C9A2A-CB52-4B0B-8AA9-77B17D5F12C3}" xr6:coauthVersionLast="47" xr6:coauthVersionMax="47" xr10:uidLastSave="{A0202E1B-D02D-4ACD-B07D-B8F86F931142}"/>
  <bookViews>
    <workbookView xWindow="-110" yWindow="-110" windowWidth="19420" windowHeight="10420" tabRatio="845" firstSheet="13" activeTab="18" xr2:uid="{00000000-000D-0000-FFFF-FFFF00000000}"/>
  </bookViews>
  <sheets>
    <sheet name="Alaska Legal Services" sheetId="13" r:id="rId1"/>
    <sheet name="Catholic Community Services" sheetId="14" r:id="rId2"/>
    <sheet name="First City Players" sheetId="16" r:id="rId3"/>
    <sheet name="KTN Ag Producers" sheetId="17" r:id="rId4"/>
    <sheet name="Ketchikan Area Arts &amp; Humanitie" sheetId="18" r:id="rId5"/>
    <sheet name="PATH Shelter" sheetId="20" r:id="rId6"/>
    <sheet name="KTN Community Concert" sheetId="15" r:id="rId7"/>
    <sheet name="Ketchikan Junior Shotgun League" sheetId="19" r:id="rId8"/>
    <sheet name="Ketchikan Killer Whales" sheetId="10" r:id="rId9"/>
    <sheet name="KTN Kitten &amp; Mother" sheetId="22" r:id="rId10"/>
    <sheet name="KTN Softball" sheetId="23" r:id="rId11"/>
    <sheet name="Ketchikan Theatre Ballet" sheetId="11" r:id="rId12"/>
    <sheet name="Ketchikan Wellness Coalition" sheetId="7" r:id="rId13"/>
    <sheet name="Ketchikan Youth Court" sheetId="12" r:id="rId14"/>
    <sheet name="Rendezvous" sheetId="5" r:id="rId15"/>
    <sheet name="Residential Youth Care" sheetId="6" r:id="rId16"/>
    <sheet name="SAIL" sheetId="3" r:id="rId17"/>
    <sheet name="Special Olympics" sheetId="2" r:id="rId18"/>
    <sheet name="Women In Safe Homes" sheetId="1"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23" l="1"/>
  <c r="I77" i="23"/>
  <c r="I73" i="23"/>
  <c r="I69" i="23"/>
  <c r="I84" i="23" s="1"/>
  <c r="D7" i="23" s="1"/>
  <c r="F7" i="23" s="1"/>
  <c r="I63" i="23"/>
  <c r="I59" i="23"/>
  <c r="I66" i="23" s="1"/>
  <c r="D6" i="23" s="1"/>
  <c r="F6" i="23" s="1"/>
  <c r="I55" i="23"/>
  <c r="I51" i="23"/>
  <c r="I45" i="23"/>
  <c r="I41" i="23"/>
  <c r="I37" i="23"/>
  <c r="I33" i="23"/>
  <c r="I27" i="23"/>
  <c r="I23" i="23"/>
  <c r="I19" i="23"/>
  <c r="I15" i="23"/>
  <c r="I11" i="23"/>
  <c r="I84" i="22"/>
  <c r="D7" i="22" s="1"/>
  <c r="F7" i="22" s="1"/>
  <c r="I81" i="22"/>
  <c r="I77" i="22"/>
  <c r="I73" i="22"/>
  <c r="I69" i="22"/>
  <c r="I63" i="22"/>
  <c r="I59" i="22"/>
  <c r="I66" i="22" s="1"/>
  <c r="D6" i="22" s="1"/>
  <c r="F6" i="22" s="1"/>
  <c r="I55" i="22"/>
  <c r="I51" i="22"/>
  <c r="I45" i="22"/>
  <c r="I48" i="22" s="1"/>
  <c r="D5" i="22" s="1"/>
  <c r="F5" i="22" s="1"/>
  <c r="I41" i="22"/>
  <c r="I37" i="22"/>
  <c r="I33" i="22"/>
  <c r="I27" i="22"/>
  <c r="I23" i="22"/>
  <c r="I19" i="22"/>
  <c r="I15" i="22"/>
  <c r="I11" i="22"/>
  <c r="I81" i="20"/>
  <c r="I77" i="20"/>
  <c r="I73" i="20"/>
  <c r="I69" i="20"/>
  <c r="I63" i="20"/>
  <c r="I59" i="20"/>
  <c r="I55" i="20"/>
  <c r="I51" i="20"/>
  <c r="I45" i="20"/>
  <c r="I41" i="20"/>
  <c r="I37" i="20"/>
  <c r="I33" i="20"/>
  <c r="I27" i="20"/>
  <c r="I23" i="20"/>
  <c r="I19" i="20"/>
  <c r="I15" i="20"/>
  <c r="I11" i="20"/>
  <c r="I81" i="19"/>
  <c r="I77" i="19"/>
  <c r="I73" i="19"/>
  <c r="I69" i="19"/>
  <c r="I63" i="19"/>
  <c r="I59" i="19"/>
  <c r="I55" i="19"/>
  <c r="I51" i="19"/>
  <c r="I45" i="19"/>
  <c r="I41" i="19"/>
  <c r="I37" i="19"/>
  <c r="I33" i="19"/>
  <c r="I27" i="19"/>
  <c r="I23" i="19"/>
  <c r="I19" i="19"/>
  <c r="I15" i="19"/>
  <c r="I11" i="19"/>
  <c r="I81" i="18"/>
  <c r="I77" i="18"/>
  <c r="I73" i="18"/>
  <c r="I69" i="18"/>
  <c r="I63" i="18"/>
  <c r="I59" i="18"/>
  <c r="I55" i="18"/>
  <c r="I51" i="18"/>
  <c r="I45" i="18"/>
  <c r="I41" i="18"/>
  <c r="I37" i="18"/>
  <c r="I33" i="18"/>
  <c r="I27" i="18"/>
  <c r="I23" i="18"/>
  <c r="I19" i="18"/>
  <c r="I15" i="18"/>
  <c r="I11" i="18"/>
  <c r="I81" i="17"/>
  <c r="I77" i="17"/>
  <c r="I73" i="17"/>
  <c r="I69" i="17"/>
  <c r="I63" i="17"/>
  <c r="I59" i="17"/>
  <c r="I55" i="17"/>
  <c r="I51" i="17"/>
  <c r="I45" i="17"/>
  <c r="I41" i="17"/>
  <c r="I37" i="17"/>
  <c r="I33" i="17"/>
  <c r="I27" i="17"/>
  <c r="I23" i="17"/>
  <c r="I19" i="17"/>
  <c r="I15" i="17"/>
  <c r="I11" i="17"/>
  <c r="I81" i="16"/>
  <c r="I77" i="16"/>
  <c r="I73" i="16"/>
  <c r="I69" i="16"/>
  <c r="I63" i="16"/>
  <c r="I59" i="16"/>
  <c r="I55" i="16"/>
  <c r="I51" i="16"/>
  <c r="I45" i="16"/>
  <c r="I41" i="16"/>
  <c r="I37" i="16"/>
  <c r="I33" i="16"/>
  <c r="I27" i="16"/>
  <c r="I23" i="16"/>
  <c r="I19" i="16"/>
  <c r="I15" i="16"/>
  <c r="I11" i="16"/>
  <c r="I81" i="15"/>
  <c r="I77" i="15"/>
  <c r="I73" i="15"/>
  <c r="I69" i="15"/>
  <c r="I63" i="15"/>
  <c r="I59" i="15"/>
  <c r="I55" i="15"/>
  <c r="I51" i="15"/>
  <c r="I45" i="15"/>
  <c r="I41" i="15"/>
  <c r="I37" i="15"/>
  <c r="I33" i="15"/>
  <c r="I27" i="15"/>
  <c r="I23" i="15"/>
  <c r="I19" i="15"/>
  <c r="I15" i="15"/>
  <c r="I11" i="15"/>
  <c r="I81" i="14"/>
  <c r="I77" i="14"/>
  <c r="I73" i="14"/>
  <c r="I69" i="14"/>
  <c r="I63" i="14"/>
  <c r="I59" i="14"/>
  <c r="I55" i="14"/>
  <c r="I51" i="14"/>
  <c r="I45" i="14"/>
  <c r="I41" i="14"/>
  <c r="I37" i="14"/>
  <c r="I33" i="14"/>
  <c r="I27" i="14"/>
  <c r="I23" i="14"/>
  <c r="I19" i="14"/>
  <c r="I15" i="14"/>
  <c r="I11" i="14"/>
  <c r="I81" i="13"/>
  <c r="I77" i="13"/>
  <c r="I73" i="13"/>
  <c r="I69" i="13"/>
  <c r="I63" i="13"/>
  <c r="I59" i="13"/>
  <c r="I55" i="13"/>
  <c r="I51" i="13"/>
  <c r="I45" i="13"/>
  <c r="I41" i="13"/>
  <c r="I37" i="13"/>
  <c r="I33" i="13"/>
  <c r="I27" i="13"/>
  <c r="I23" i="13"/>
  <c r="I19" i="13"/>
  <c r="I15" i="13"/>
  <c r="I11" i="13"/>
  <c r="I81" i="12"/>
  <c r="I77" i="12"/>
  <c r="I73" i="12"/>
  <c r="I69" i="12"/>
  <c r="I63" i="12"/>
  <c r="I59" i="12"/>
  <c r="I55" i="12"/>
  <c r="I51" i="12"/>
  <c r="I45" i="12"/>
  <c r="I41" i="12"/>
  <c r="I37" i="12"/>
  <c r="I33" i="12"/>
  <c r="I27" i="12"/>
  <c r="I23" i="12"/>
  <c r="I19" i="12"/>
  <c r="I15" i="12"/>
  <c r="I11" i="12"/>
  <c r="I81" i="11"/>
  <c r="I77" i="11"/>
  <c r="I73" i="11"/>
  <c r="I69" i="11"/>
  <c r="I63" i="11"/>
  <c r="I59" i="11"/>
  <c r="I55" i="11"/>
  <c r="I51" i="11"/>
  <c r="I45" i="11"/>
  <c r="I41" i="11"/>
  <c r="I37" i="11"/>
  <c r="I33" i="11"/>
  <c r="I27" i="11"/>
  <c r="I23" i="11"/>
  <c r="I19" i="11"/>
  <c r="I15" i="11"/>
  <c r="I11" i="11"/>
  <c r="I81" i="10"/>
  <c r="I77" i="10"/>
  <c r="I73" i="10"/>
  <c r="I69" i="10"/>
  <c r="I63" i="10"/>
  <c r="I59" i="10"/>
  <c r="I55" i="10"/>
  <c r="I51" i="10"/>
  <c r="I45" i="10"/>
  <c r="I41" i="10"/>
  <c r="I37" i="10"/>
  <c r="I33" i="10"/>
  <c r="I27" i="10"/>
  <c r="I23" i="10"/>
  <c r="I19" i="10"/>
  <c r="I15" i="10"/>
  <c r="I11" i="10"/>
  <c r="I81" i="7"/>
  <c r="I77" i="7"/>
  <c r="I73" i="7"/>
  <c r="I69" i="7"/>
  <c r="I63" i="7"/>
  <c r="I59" i="7"/>
  <c r="I55" i="7"/>
  <c r="I51" i="7"/>
  <c r="I45" i="7"/>
  <c r="I41" i="7"/>
  <c r="I37" i="7"/>
  <c r="I33" i="7"/>
  <c r="I27" i="7"/>
  <c r="I23" i="7"/>
  <c r="I19" i="7"/>
  <c r="I15" i="7"/>
  <c r="I11" i="7"/>
  <c r="I81" i="6"/>
  <c r="I77" i="6"/>
  <c r="I73" i="6"/>
  <c r="I69" i="6"/>
  <c r="I63" i="6"/>
  <c r="I59" i="6"/>
  <c r="I55" i="6"/>
  <c r="I51" i="6"/>
  <c r="I45" i="6"/>
  <c r="I41" i="6"/>
  <c r="I37" i="6"/>
  <c r="I33" i="6"/>
  <c r="I27" i="6"/>
  <c r="I23" i="6"/>
  <c r="I19" i="6"/>
  <c r="I15" i="6"/>
  <c r="I11" i="6"/>
  <c r="I81" i="5"/>
  <c r="I77" i="5"/>
  <c r="I73" i="5"/>
  <c r="I69" i="5"/>
  <c r="I63" i="5"/>
  <c r="I59" i="5"/>
  <c r="I55" i="5"/>
  <c r="I51" i="5"/>
  <c r="I45" i="5"/>
  <c r="I41" i="5"/>
  <c r="I37" i="5"/>
  <c r="I33" i="5"/>
  <c r="I27" i="5"/>
  <c r="I23" i="5"/>
  <c r="I19" i="5"/>
  <c r="I15" i="5"/>
  <c r="I11" i="5"/>
  <c r="I81" i="3"/>
  <c r="I77" i="3"/>
  <c r="I73" i="3"/>
  <c r="I69" i="3"/>
  <c r="I63" i="3"/>
  <c r="I59" i="3"/>
  <c r="I55" i="3"/>
  <c r="I51" i="3"/>
  <c r="I45" i="3"/>
  <c r="I41" i="3"/>
  <c r="I37" i="3"/>
  <c r="I33" i="3"/>
  <c r="I27" i="3"/>
  <c r="I23" i="3"/>
  <c r="I19" i="3"/>
  <c r="I15" i="3"/>
  <c r="I11" i="3"/>
  <c r="I81" i="2"/>
  <c r="I77" i="2"/>
  <c r="I73" i="2"/>
  <c r="I69" i="2"/>
  <c r="I63" i="2"/>
  <c r="I59" i="2"/>
  <c r="I55" i="2"/>
  <c r="I51" i="2"/>
  <c r="I45" i="2"/>
  <c r="I41" i="2"/>
  <c r="I37" i="2"/>
  <c r="I33" i="2"/>
  <c r="I27" i="2"/>
  <c r="I23" i="2"/>
  <c r="I19" i="2"/>
  <c r="I15" i="2"/>
  <c r="I11" i="2"/>
  <c r="I11" i="1"/>
  <c r="I81" i="1"/>
  <c r="I77" i="1"/>
  <c r="I73" i="1"/>
  <c r="I69" i="1"/>
  <c r="I63" i="1"/>
  <c r="I59" i="1"/>
  <c r="I55" i="1"/>
  <c r="I51" i="1"/>
  <c r="I45" i="1"/>
  <c r="I41" i="1"/>
  <c r="I37" i="1"/>
  <c r="I33" i="1"/>
  <c r="I27" i="1"/>
  <c r="I23" i="1"/>
  <c r="I19" i="1"/>
  <c r="I15" i="1"/>
  <c r="I48" i="23" l="1"/>
  <c r="D5" i="23" s="1"/>
  <c r="F5" i="23" s="1"/>
  <c r="I30" i="23"/>
  <c r="D4" i="23" s="1"/>
  <c r="F4" i="23" s="1"/>
  <c r="I30" i="22"/>
  <c r="D4" i="22" s="1"/>
  <c r="F4" i="22" s="1"/>
  <c r="G4" i="22" s="1"/>
  <c r="I84" i="2"/>
  <c r="D7" i="2" s="1"/>
  <c r="F7" i="2" s="1"/>
  <c r="I66" i="2"/>
  <c r="D6" i="2" s="1"/>
  <c r="F6" i="2" s="1"/>
  <c r="I48" i="2"/>
  <c r="D5" i="2" s="1"/>
  <c r="F5" i="2" s="1"/>
  <c r="I30" i="2"/>
  <c r="D4" i="2" s="1"/>
  <c r="F4" i="2" s="1"/>
  <c r="I84" i="3"/>
  <c r="D7" i="3" s="1"/>
  <c r="F7" i="3" s="1"/>
  <c r="I66" i="3"/>
  <c r="D6" i="3" s="1"/>
  <c r="F6" i="3" s="1"/>
  <c r="I48" i="3"/>
  <c r="D5" i="3" s="1"/>
  <c r="F5" i="3" s="1"/>
  <c r="I30" i="3"/>
  <c r="D4" i="3" s="1"/>
  <c r="F4" i="3" s="1"/>
  <c r="I84" i="6"/>
  <c r="D7" i="6" s="1"/>
  <c r="F7" i="6" s="1"/>
  <c r="I66" i="6"/>
  <c r="D6" i="6" s="1"/>
  <c r="F6" i="6" s="1"/>
  <c r="I48" i="6"/>
  <c r="D5" i="6" s="1"/>
  <c r="F5" i="6" s="1"/>
  <c r="I30" i="6"/>
  <c r="D4" i="6" s="1"/>
  <c r="F4" i="6" s="1"/>
  <c r="I84" i="5"/>
  <c r="D7" i="5" s="1"/>
  <c r="F7" i="5" s="1"/>
  <c r="I66" i="5"/>
  <c r="D6" i="5" s="1"/>
  <c r="F6" i="5" s="1"/>
  <c r="I48" i="5"/>
  <c r="D5" i="5" s="1"/>
  <c r="F5" i="5" s="1"/>
  <c r="I30" i="5"/>
  <c r="D4" i="5" s="1"/>
  <c r="F4" i="5" s="1"/>
  <c r="I84" i="12"/>
  <c r="D7" i="12" s="1"/>
  <c r="F7" i="12" s="1"/>
  <c r="I66" i="12"/>
  <c r="D6" i="12" s="1"/>
  <c r="F6" i="12" s="1"/>
  <c r="I48" i="12"/>
  <c r="D5" i="12" s="1"/>
  <c r="F5" i="12" s="1"/>
  <c r="I30" i="12"/>
  <c r="D4" i="12" s="1"/>
  <c r="F4" i="12" s="1"/>
  <c r="I84" i="11"/>
  <c r="D7" i="11" s="1"/>
  <c r="F7" i="11" s="1"/>
  <c r="I66" i="11"/>
  <c r="D6" i="11" s="1"/>
  <c r="F6" i="11" s="1"/>
  <c r="I48" i="11"/>
  <c r="D5" i="11" s="1"/>
  <c r="F5" i="11" s="1"/>
  <c r="I30" i="11"/>
  <c r="D4" i="11" s="1"/>
  <c r="F4" i="11" s="1"/>
  <c r="I84" i="10"/>
  <c r="D7" i="10" s="1"/>
  <c r="F7" i="10" s="1"/>
  <c r="I66" i="10"/>
  <c r="D6" i="10" s="1"/>
  <c r="F6" i="10" s="1"/>
  <c r="I48" i="10"/>
  <c r="D5" i="10" s="1"/>
  <c r="F5" i="10" s="1"/>
  <c r="I30" i="10"/>
  <c r="D4" i="10" s="1"/>
  <c r="F4" i="10" s="1"/>
  <c r="I84" i="7"/>
  <c r="D7" i="7" s="1"/>
  <c r="F7" i="7" s="1"/>
  <c r="I66" i="7"/>
  <c r="D6" i="7" s="1"/>
  <c r="F6" i="7" s="1"/>
  <c r="I48" i="7"/>
  <c r="D5" i="7" s="1"/>
  <c r="F5" i="7" s="1"/>
  <c r="I30" i="7"/>
  <c r="D4" i="7" s="1"/>
  <c r="F4" i="7" s="1"/>
  <c r="I84" i="20"/>
  <c r="D7" i="20" s="1"/>
  <c r="F7" i="20" s="1"/>
  <c r="I66" i="20"/>
  <c r="D6" i="20" s="1"/>
  <c r="F6" i="20" s="1"/>
  <c r="I48" i="20"/>
  <c r="D5" i="20" s="1"/>
  <c r="F5" i="20" s="1"/>
  <c r="I30" i="20"/>
  <c r="D4" i="20" s="1"/>
  <c r="F4" i="20" s="1"/>
  <c r="I84" i="19"/>
  <c r="D7" i="19" s="1"/>
  <c r="F7" i="19" s="1"/>
  <c r="I66" i="19"/>
  <c r="D6" i="19" s="1"/>
  <c r="F6" i="19" s="1"/>
  <c r="I48" i="19"/>
  <c r="D5" i="19" s="1"/>
  <c r="F5" i="19" s="1"/>
  <c r="I30" i="19"/>
  <c r="D4" i="19" s="1"/>
  <c r="F4" i="19" s="1"/>
  <c r="I84" i="18"/>
  <c r="D7" i="18" s="1"/>
  <c r="F7" i="18" s="1"/>
  <c r="I66" i="18"/>
  <c r="D6" i="18" s="1"/>
  <c r="F6" i="18" s="1"/>
  <c r="I48" i="18"/>
  <c r="D5" i="18" s="1"/>
  <c r="F5" i="18" s="1"/>
  <c r="I30" i="18"/>
  <c r="D4" i="18" s="1"/>
  <c r="F4" i="18" s="1"/>
  <c r="I84" i="17"/>
  <c r="D7" i="17" s="1"/>
  <c r="F7" i="17" s="1"/>
  <c r="I66" i="17"/>
  <c r="D6" i="17" s="1"/>
  <c r="F6" i="17" s="1"/>
  <c r="I48" i="17"/>
  <c r="D5" i="17" s="1"/>
  <c r="F5" i="17" s="1"/>
  <c r="I30" i="17"/>
  <c r="D4" i="17" s="1"/>
  <c r="F4" i="17" s="1"/>
  <c r="I84" i="16"/>
  <c r="D7" i="16" s="1"/>
  <c r="F7" i="16" s="1"/>
  <c r="I66" i="16"/>
  <c r="D6" i="16" s="1"/>
  <c r="F6" i="16" s="1"/>
  <c r="I48" i="16"/>
  <c r="D5" i="16" s="1"/>
  <c r="F5" i="16" s="1"/>
  <c r="I30" i="16"/>
  <c r="D4" i="16" s="1"/>
  <c r="F4" i="16" s="1"/>
  <c r="I84" i="15"/>
  <c r="D7" i="15" s="1"/>
  <c r="F7" i="15" s="1"/>
  <c r="I66" i="15"/>
  <c r="D6" i="15" s="1"/>
  <c r="F6" i="15" s="1"/>
  <c r="I48" i="15"/>
  <c r="D5" i="15" s="1"/>
  <c r="F5" i="15" s="1"/>
  <c r="I30" i="15"/>
  <c r="D4" i="15" s="1"/>
  <c r="F4" i="15" s="1"/>
  <c r="I84" i="14"/>
  <c r="D7" i="14" s="1"/>
  <c r="F7" i="14" s="1"/>
  <c r="I66" i="14"/>
  <c r="D6" i="14" s="1"/>
  <c r="F6" i="14" s="1"/>
  <c r="I48" i="14"/>
  <c r="D5" i="14" s="1"/>
  <c r="F5" i="14" s="1"/>
  <c r="I30" i="14"/>
  <c r="D4" i="14" s="1"/>
  <c r="F4" i="14" s="1"/>
  <c r="I84" i="13"/>
  <c r="D7" i="13" s="1"/>
  <c r="F7" i="13" s="1"/>
  <c r="I66" i="13"/>
  <c r="D6" i="13" s="1"/>
  <c r="F6" i="13" s="1"/>
  <c r="I48" i="13"/>
  <c r="D5" i="13" s="1"/>
  <c r="F5" i="13" s="1"/>
  <c r="I30" i="13"/>
  <c r="D4" i="13" s="1"/>
  <c r="F4" i="13" s="1"/>
  <c r="I30" i="1"/>
  <c r="I48" i="1"/>
  <c r="D5" i="1" s="1"/>
  <c r="F5" i="1" s="1"/>
  <c r="I84" i="1"/>
  <c r="D7" i="1" s="1"/>
  <c r="F7" i="1" s="1"/>
  <c r="I66" i="1"/>
  <c r="D6" i="1" s="1"/>
  <c r="F6" i="1" s="1"/>
  <c r="G4" i="23" l="1"/>
  <c r="G4" i="2"/>
  <c r="G4" i="3"/>
  <c r="G4" i="6"/>
  <c r="G4" i="5"/>
  <c r="G4" i="12"/>
  <c r="G4" i="11"/>
  <c r="G4" i="10"/>
  <c r="G4" i="7"/>
  <c r="G4" i="20"/>
  <c r="G4" i="19"/>
  <c r="G4" i="18"/>
  <c r="G4" i="17"/>
  <c r="G4" i="16"/>
  <c r="G4" i="15"/>
  <c r="G4" i="14"/>
  <c r="G4" i="13"/>
  <c r="D4" i="1"/>
  <c r="F4" i="1" s="1"/>
  <c r="G4" i="1" s="1"/>
</calcChain>
</file>

<file path=xl/sharedStrings.xml><?xml version="1.0" encoding="utf-8"?>
<sst xmlns="http://schemas.openxmlformats.org/spreadsheetml/2006/main" count="6021" uniqueCount="145">
  <si>
    <r>
      <rPr>
        <b/>
        <sz val="14"/>
        <rFont val="Calibri"/>
        <family val="2"/>
      </rPr>
      <t>COMMUNITY IMPACT</t>
    </r>
  </si>
  <si>
    <r>
      <rPr>
        <b/>
        <sz val="11"/>
        <rFont val="Arial"/>
        <family val="2"/>
      </rPr>
      <t>Level</t>
    </r>
  </si>
  <si>
    <r>
      <rPr>
        <b/>
        <sz val="11"/>
        <rFont val="Arial"/>
        <family val="2"/>
      </rPr>
      <t>Score</t>
    </r>
  </si>
  <si>
    <r>
      <rPr>
        <b/>
        <sz val="11"/>
        <rFont val="Arial"/>
        <family val="2"/>
      </rPr>
      <t>Max Score</t>
    </r>
  </si>
  <si>
    <r>
      <rPr>
        <b/>
        <sz val="11"/>
        <rFont val="Arial"/>
        <family val="2"/>
      </rPr>
      <t>Awarded</t>
    </r>
  </si>
  <si>
    <r>
      <rPr>
        <b/>
        <sz val="11"/>
        <rFont val="Arial"/>
        <family val="2"/>
      </rPr>
      <t>Measure</t>
    </r>
  </si>
  <si>
    <r>
      <rPr>
        <b/>
        <sz val="11"/>
        <rFont val="Arial"/>
        <family val="2"/>
      </rPr>
      <t>Weighting</t>
    </r>
  </si>
  <si>
    <r>
      <rPr>
        <b/>
        <sz val="11"/>
        <rFont val="Arial"/>
        <family val="2"/>
      </rPr>
      <t>Outcome</t>
    </r>
  </si>
  <si>
    <r>
      <rPr>
        <b/>
        <sz val="14"/>
        <rFont val="Calibri"/>
        <family val="2"/>
      </rPr>
      <t>SUSTAINABILITY</t>
    </r>
  </si>
  <si>
    <r>
      <rPr>
        <b/>
        <sz val="14"/>
        <rFont val="Arial"/>
        <family val="2"/>
      </rPr>
      <t>FINANCE</t>
    </r>
  </si>
  <si>
    <t>Ketchikan Gateway Borough Community Grants Program Scoring Matrix</t>
  </si>
  <si>
    <t>Diversification of Revenue Sources</t>
  </si>
  <si>
    <t xml:space="preserve">Organization has 0-3 Sources of revenue </t>
  </si>
  <si>
    <t>Organization has 4-7 Sources of revenue</t>
  </si>
  <si>
    <t xml:space="preserve">Organization has 8 or More Sources of revenue </t>
  </si>
  <si>
    <t xml:space="preserve">Group has sufficient unrestricted reserves 
(3-6 months) </t>
  </si>
  <si>
    <t>Group has limited unrestricted  reserves 
(0-2 months)</t>
  </si>
  <si>
    <t>Group has significant unrestricted reserves
(6+ months)</t>
  </si>
  <si>
    <t>Funding request as a % of operating budget</t>
  </si>
  <si>
    <t>General statement provided with only anecdotal evidence</t>
  </si>
  <si>
    <t>How will the project be  evaluated?</t>
  </si>
  <si>
    <t>Applicant has no measurable goals/objectives that they seek to achieve with the funding</t>
  </si>
  <si>
    <t xml:space="preserve">Applicant has some targets and success measures are identified but largely quantative and lack feedback from service users </t>
  </si>
  <si>
    <t>How is the organization/program/   project going to continue after the funding has been used</t>
  </si>
  <si>
    <t>Organization has not identified potential funding sources or strategies for continuation outside of KGB grant funding</t>
  </si>
  <si>
    <t>Organization/program/project is a one off or clear plans are in place for how the project will continue after KGB grant funding is expended</t>
  </si>
  <si>
    <t>Community Support</t>
  </si>
  <si>
    <t>Funding request does not demonstrate support from community members/organizations</t>
  </si>
  <si>
    <t>Funding request clearly demonstrates support from community members/organizations</t>
  </si>
  <si>
    <t>Funding request demonstrates anecdotal evidence of support from community members/organizations</t>
  </si>
  <si>
    <t>Collaboration</t>
  </si>
  <si>
    <t>Applicant evidences no partnership working or support from other organizations</t>
  </si>
  <si>
    <t>Project can demonstrate support from 
partners or other third sector groups or organizations</t>
  </si>
  <si>
    <t>Applicant has involved or worked in partnership
with other organizations and has demonstrated this in the application</t>
  </si>
  <si>
    <t>Weak</t>
  </si>
  <si>
    <t>Average</t>
  </si>
  <si>
    <t>Strong</t>
  </si>
  <si>
    <t>Alignment between organization's mission and the goals of the funding request</t>
  </si>
  <si>
    <t>Organization's mission and goals of funding request do not align</t>
  </si>
  <si>
    <t>Somewhat of an alightnment between the organization's mission and goals of funding request</t>
  </si>
  <si>
    <t>Clear and strong alignment between the organization's mission and the goals of the funding request</t>
  </si>
  <si>
    <t xml:space="preserve">Capacity &amp; Infrastructure </t>
  </si>
  <si>
    <t>Applicant does not include examples that demonstrate its capacity and infrastructure is adequate  to achieve funding request goals(human captial,staff expertise, advisory committee, history of success achieving goals, etc)</t>
  </si>
  <si>
    <t>Appliciant is limited in its ability to demonstrate reliability of its capacity and infrastructure to achieve funding request goals (human captial,staff expertise, advisory committee, history of success achieving goals, etc)</t>
  </si>
  <si>
    <t>Applicant includes examples that demonstrate the necessary capacity and infrastructure is in place to achieving funding request goals (human captial,staff expertise, advisory committee, history of success achieving goals, etc)</t>
  </si>
  <si>
    <t>Rationale</t>
  </si>
  <si>
    <t>Organizations that have a thorough understanding of community needs will be better situated to deliver services that will result in achieving their goals/outcomes.</t>
  </si>
  <si>
    <t>Organizations that have sufficient organizational capacity and infastrucuture in place will likely be more successful in achieving the desired outcomes/goals of the funding request.</t>
  </si>
  <si>
    <t xml:space="preserve">Collaboration among organizations will allow for greater resource sharing and a higher success rate of achieving the applicant's outcomes/goals of the funding request. </t>
  </si>
  <si>
    <t>Q1</t>
  </si>
  <si>
    <t>Q2</t>
  </si>
  <si>
    <t>Q3</t>
  </si>
  <si>
    <t>Q4</t>
  </si>
  <si>
    <t>Q5</t>
  </si>
  <si>
    <t>KGB grant funding is for the purpose of expanding the efforts of local nonprofit organizations to support the Borough's services, priorities and objectives.  Applicants demonstrating this allow the Borough to guage the effectiveness of KGB grant program meeting its desired outcomes.</t>
  </si>
  <si>
    <t>Evidence of community support demonstrates that funding will not be siloed, but rather have a wide reach through different segments of the community.</t>
  </si>
  <si>
    <t>No evidence provided</t>
  </si>
  <si>
    <t>Specific statement provided which evidences need for project eg consultations, statistics, research reports etc.</t>
  </si>
  <si>
    <t>Has the organization provided evidence of a community need?</t>
  </si>
  <si>
    <t>What are the barriers and challenges to the project?</t>
  </si>
  <si>
    <t>Applicant has identified potential barriers and challenges and has planned to deal with them</t>
  </si>
  <si>
    <t>An organization's mission that aligns with the goals of the funding request is likely to perform higher in regards to attaining the outcomes/goals of the funding request.</t>
  </si>
  <si>
    <t>Reserves</t>
  </si>
  <si>
    <t>Applicant Submission</t>
  </si>
  <si>
    <t>Community Impact</t>
  </si>
  <si>
    <t>Reporting compliance (Current/Previous Recipients)</t>
  </si>
  <si>
    <t>KGB Grants Program guidelines stipulate all applicants who have received funding in prior cycles must be current on all reporting requirements to be eligible for funding.</t>
  </si>
  <si>
    <t xml:space="preserve">Application submittal </t>
  </si>
  <si>
    <t>KGB Grants Program application states submission must be submitted elecontrically to grants@kgbak.us</t>
  </si>
  <si>
    <t>Application was not complete, nor received electronically at grants@kgbak.us</t>
  </si>
  <si>
    <r>
      <t xml:space="preserve">Application was not complete, but received electronically at kgbak.us </t>
    </r>
    <r>
      <rPr>
        <b/>
        <sz val="10"/>
        <rFont val="Times New Roman"/>
        <family val="1"/>
      </rPr>
      <t>or</t>
    </r>
    <r>
      <rPr>
        <sz val="10"/>
        <rFont val="Times New Roman"/>
        <family val="1"/>
      </rPr>
      <t xml:space="preserve"> application was complete, but not received electronically at kgbak.us</t>
    </r>
  </si>
  <si>
    <t>Application was complete and received electronically at kgbak.us</t>
  </si>
  <si>
    <t xml:space="preserve">Applicant did not attach required non-profit status verification materials with application </t>
  </si>
  <si>
    <t xml:space="preserve">Applicant attached some, but not all non-profit status verification materials with application </t>
  </si>
  <si>
    <t xml:space="preserve">Applicant attached all required non-profit status verfication materials with application </t>
  </si>
  <si>
    <t xml:space="preserve">Non-profit status supplemental documentation </t>
  </si>
  <si>
    <t xml:space="preserve">Financial status supplemental documentation </t>
  </si>
  <si>
    <t xml:space="preserve">Applicant attached all required financial status documentation with application </t>
  </si>
  <si>
    <t xml:space="preserve">Applicant attached some, but not all financial status documentation with application </t>
  </si>
  <si>
    <t xml:space="preserve">Applicant did not attach required financial status documentation with application </t>
  </si>
  <si>
    <t>The applicant is not current on all prior and current (FY23) funding cycle(s) reporting documentation</t>
  </si>
  <si>
    <t>The applicant is current on all prior and current (FY23) funding cycle(s) reporting documentation</t>
  </si>
  <si>
    <t xml:space="preserve">Verifies applicant meets KGB Grants Program eligibility criteria as a registered non-profit entity. </t>
  </si>
  <si>
    <t>Allows for the assessment of the organization's financial health.</t>
  </si>
  <si>
    <t>Allows for the understanding of how the organization raises revenues and demonstrates the organization is or is not  overly reliant on single revenue sources.</t>
  </si>
  <si>
    <t>Sufficient operating reserves demonstrate the organization's ability to stablize their finances due to an unexpected event, loss of income, unbudgeted expenses, etc.</t>
  </si>
  <si>
    <t>KGB Grants Program criteria state that an organization's funding request cannot exceed 25% of their operating budget.</t>
  </si>
  <si>
    <t>Having clear outcomes/measureable goals will allow for the organization and KGB Grants Program to evaluate if the funding awarded was used successfully and/or where improvements could be made in future funding requests.</t>
  </si>
  <si>
    <t>Anticipating barriers will aide the organization in successfully meeting the funding requests goals and objectives.</t>
  </si>
  <si>
    <t xml:space="preserve">Ensuring there are contingencies in place for the organization/program/project to continue after the use of KGB Grants Program funding will promote self sufficiency. </t>
  </si>
  <si>
    <t>Community Impact Score</t>
  </si>
  <si>
    <t>Sustainability Score</t>
  </si>
  <si>
    <t>Awarded</t>
  </si>
  <si>
    <t>Finance Score</t>
  </si>
  <si>
    <t>Applicant Submission Score</t>
  </si>
  <si>
    <r>
      <t xml:space="preserve">Applicant has at least </t>
    </r>
    <r>
      <rPr>
        <b/>
        <i/>
        <sz val="10"/>
        <rFont val="Times New Roman"/>
        <family val="1"/>
      </rPr>
      <t xml:space="preserve">three </t>
    </r>
    <r>
      <rPr>
        <sz val="10"/>
        <rFont val="Times New Roman"/>
        <family val="1"/>
      </rPr>
      <t>specific goals and objectives they seek to achieve which incorporate feedback of service users</t>
    </r>
  </si>
  <si>
    <t>Final Section Score</t>
  </si>
  <si>
    <t>Overall Score</t>
  </si>
  <si>
    <t>SCORER'S NOTES</t>
  </si>
  <si>
    <t>Committee Member Name:</t>
  </si>
  <si>
    <t>Section</t>
  </si>
  <si>
    <t>Max. Score</t>
  </si>
  <si>
    <t>Overall Weighting</t>
  </si>
  <si>
    <t>Sustainability</t>
  </si>
  <si>
    <t>Financial</t>
  </si>
  <si>
    <t>First time applicant, or did not receive funding last cycle</t>
  </si>
  <si>
    <t>Organization is aware or has potential continuation options (funders etc) but have no specific plans in place</t>
  </si>
  <si>
    <t>Name of Organization/Project/Program</t>
  </si>
  <si>
    <t xml:space="preserve">SCORING SUMMARY </t>
  </si>
  <si>
    <t>Score For Section</t>
  </si>
  <si>
    <t>Date Scored:</t>
  </si>
  <si>
    <t>Applicant has failed to evidence awareness of any potential difficulties, apart from funding, or challenges and therefore has no contingency planning</t>
  </si>
  <si>
    <t>Some barriers and challenges have been identified, however the applicant has not outlined any plans to address these</t>
  </si>
  <si>
    <t>Request exceeds 25% of the organization's operating budget</t>
  </si>
  <si>
    <t>Request is 25% of the organization's operating budget</t>
  </si>
  <si>
    <t>Request is less than 25% of of the organizations operating budget</t>
  </si>
  <si>
    <t>Cash &amp; Investments as % of annual revenue</t>
  </si>
  <si>
    <t>Organization's cash &amp; investments are 25% or less of its annual revenue</t>
  </si>
  <si>
    <t>Organization's cash &amp; investment are between 26% &amp;  50% of its annual revenue</t>
  </si>
  <si>
    <r>
      <t xml:space="preserve">Organization's cash &amp; investments are greater than 50% of its annual revenue </t>
    </r>
    <r>
      <rPr>
        <i/>
        <sz val="10"/>
        <rFont val="Times New Roman"/>
        <family val="1"/>
      </rPr>
      <t>and have provided explanation as to why</t>
    </r>
  </si>
  <si>
    <t>Funding request does not demonstrate an immediate impact or enhancement of current Borough priorities, services or objectives</t>
  </si>
  <si>
    <t xml:space="preserve">Funding request is vague and/or demonstrates an indirect impact or enhancement of current Borough priorities, services or objectives </t>
  </si>
  <si>
    <t>Funding request clearly demonstrates immediate benefit by extension or enhancement of current Borough priorities, services or objectives</t>
  </si>
  <si>
    <t xml:space="preserve">Immediate impact and enhancement to the community </t>
  </si>
  <si>
    <t>This demonstrate evidence of financial stability and sound financial planning by the organization</t>
  </si>
  <si>
    <t>Alaska Legal Services</t>
  </si>
  <si>
    <t xml:space="preserve">Catholic Community Services </t>
  </si>
  <si>
    <t>First City Players</t>
  </si>
  <si>
    <t xml:space="preserve">Ketchikan Area Arts &amp; Humanities Council </t>
  </si>
  <si>
    <t>Ketchikan Junior Shotgun League</t>
  </si>
  <si>
    <t>PATH Shelter</t>
  </si>
  <si>
    <t xml:space="preserve">Ketchikan Wellness Coalition </t>
  </si>
  <si>
    <t xml:space="preserve">Ketchikan Killer Whales </t>
  </si>
  <si>
    <t>Ketchikan Theatre Ballet</t>
  </si>
  <si>
    <t xml:space="preserve">Ketchikan Youth Court </t>
  </si>
  <si>
    <t xml:space="preserve">Rendezvous Senior Day Services </t>
  </si>
  <si>
    <t>Residential Youth Care</t>
  </si>
  <si>
    <t>Southeast Alaska Independent Living</t>
  </si>
  <si>
    <t xml:space="preserve">Special Olympics </t>
  </si>
  <si>
    <t xml:space="preserve">Women In Safe Homes </t>
  </si>
  <si>
    <t>Glen Thompson</t>
  </si>
  <si>
    <t>Ketchikan Agricultural Proiducers Association</t>
  </si>
  <si>
    <t>Ketchikan Community Concert Band</t>
  </si>
  <si>
    <t>Ketchikan Kitten &amp; Mother Rescue</t>
  </si>
  <si>
    <t>Ketchikan Softball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</si>
</sst>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color rgb="FF000000"/>
      <name val="Times New Roman"/>
      <charset val="204"/>
    </font>
    <font>
      <b/>
      <sz val="18"/>
      <name val="Calibri"/>
      <family val="2"/>
    </font>
    <font>
      <b/>
      <sz val="14"/>
      <name val="Calibri"/>
      <family val="2"/>
    </font>
    <font>
      <sz val="11"/>
      <name val="Calibri"/>
      <family val="2"/>
    </font>
    <font>
      <sz val="11"/>
      <color rgb="FF000000"/>
      <name val="Calibri"/>
      <family val="2"/>
    </font>
    <font>
      <b/>
      <sz val="11"/>
      <name val="Arial"/>
      <family val="2"/>
    </font>
    <font>
      <sz val="11"/>
      <name val="Arial"/>
      <family val="2"/>
    </font>
    <font>
      <b/>
      <sz val="14"/>
      <name val="Arial"/>
      <family val="2"/>
    </font>
    <font>
      <b/>
      <u/>
      <sz val="18"/>
      <name val="Calibri"/>
      <family val="2"/>
    </font>
    <font>
      <b/>
      <sz val="14"/>
      <name val="Calibri"/>
      <family val="2"/>
    </font>
    <font>
      <sz val="11"/>
      <name val="Calibri"/>
      <family val="2"/>
    </font>
    <font>
      <b/>
      <sz val="11"/>
      <name val="Arial"/>
      <family val="2"/>
    </font>
    <font>
      <sz val="11"/>
      <name val="Arial"/>
      <family val="2"/>
    </font>
    <font>
      <b/>
      <sz val="14"/>
      <name val="Arial"/>
      <family val="2"/>
    </font>
    <font>
      <sz val="10"/>
      <color rgb="FF000000"/>
      <name val="Times New Roman"/>
      <family val="1"/>
    </font>
    <font>
      <b/>
      <sz val="11"/>
      <color rgb="FF000000"/>
      <name val="Arial"/>
      <family val="2"/>
    </font>
    <font>
      <sz val="11"/>
      <name val="Times New Roman"/>
      <family val="1"/>
    </font>
    <font>
      <sz val="10"/>
      <name val="Times New Roman"/>
      <family val="1"/>
    </font>
    <font>
      <b/>
      <sz val="10"/>
      <name val="Times New Roman"/>
      <family val="1"/>
    </font>
    <font>
      <b/>
      <i/>
      <sz val="10"/>
      <color rgb="FF000000"/>
      <name val="Times New Roman"/>
      <family val="1"/>
    </font>
    <font>
      <b/>
      <i/>
      <sz val="10"/>
      <name val="Times New Roman"/>
      <family val="1"/>
    </font>
    <font>
      <i/>
      <sz val="10"/>
      <name val="Times New Roman"/>
      <family val="1"/>
    </font>
    <font>
      <b/>
      <i/>
      <sz val="24"/>
      <name val="Times New Roman"/>
      <family val="1"/>
    </font>
    <font>
      <i/>
      <sz val="24"/>
      <name val="Times New Roman"/>
      <family val="1"/>
    </font>
    <font>
      <b/>
      <i/>
      <sz val="24"/>
      <color rgb="FF000000"/>
      <name val="Times New Roman"/>
      <family val="1"/>
    </font>
    <font>
      <sz val="24"/>
      <color rgb="FF000000"/>
      <name val="Times New Roman"/>
      <family val="1"/>
    </font>
    <font>
      <b/>
      <i/>
      <sz val="26"/>
      <color rgb="FF000000"/>
      <name val="Times New Roman"/>
      <family val="1"/>
    </font>
    <font>
      <b/>
      <sz val="10"/>
      <color rgb="FF000000"/>
      <name val="Times New Roman"/>
      <family val="1"/>
    </font>
    <font>
      <b/>
      <sz val="12"/>
      <color rgb="FF000000"/>
      <name val="Times New Roman"/>
      <family val="1"/>
    </font>
    <font>
      <b/>
      <sz val="11"/>
      <name val="Times New Roman"/>
      <family val="1"/>
    </font>
    <font>
      <sz val="11"/>
      <color rgb="FF000000"/>
      <name val="Times New Roman"/>
      <family val="1"/>
    </font>
    <font>
      <b/>
      <sz val="14"/>
      <color rgb="FF000000"/>
      <name val="Times New Roman"/>
      <family val="1"/>
    </font>
  </fonts>
  <fills count="7">
    <fill>
      <patternFill patternType="none"/>
    </fill>
    <fill>
      <patternFill patternType="gray125"/>
    </fill>
    <fill>
      <patternFill patternType="solid">
        <fgColor rgb="FFD9D9D9"/>
      </patternFill>
    </fill>
    <fill>
      <patternFill patternType="solid">
        <fgColor theme="0"/>
        <bgColor indexed="64"/>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67">
    <xf numFmtId="0" fontId="0" fillId="0" borderId="0" xfId="0" applyAlignment="1">
      <alignment horizontal="left" vertical="top"/>
    </xf>
    <xf numFmtId="0" fontId="5" fillId="2" borderId="1" xfId="0" applyFont="1" applyFill="1" applyBorder="1" applyAlignment="1">
      <alignment horizontal="left" vertical="top" wrapText="1" indent="1"/>
    </xf>
    <xf numFmtId="0" fontId="0" fillId="2" borderId="1" xfId="0" applyFill="1" applyBorder="1" applyAlignment="1">
      <alignment horizontal="left" wrapText="1"/>
    </xf>
    <xf numFmtId="0" fontId="5" fillId="2" borderId="1" xfId="0" applyFont="1" applyFill="1" applyBorder="1" applyAlignment="1">
      <alignment horizontal="center" vertical="top"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0" xfId="0" applyAlignment="1">
      <alignment horizontal="center" vertical="center"/>
    </xf>
    <xf numFmtId="0" fontId="14"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1" fontId="14" fillId="0" borderId="1" xfId="0" applyNumberFormat="1" applyFont="1" applyBorder="1" applyAlignment="1">
      <alignment horizontal="center" vertical="center" shrinkToFit="1"/>
    </xf>
    <xf numFmtId="1" fontId="14" fillId="0" borderId="6" xfId="0" applyNumberFormat="1" applyFont="1" applyBorder="1" applyAlignment="1">
      <alignment horizontal="center" vertical="center" shrinkToFit="1"/>
    </xf>
    <xf numFmtId="0" fontId="17" fillId="0" borderId="8" xfId="0" applyFont="1" applyBorder="1" applyAlignment="1">
      <alignment horizontal="center" vertical="center" wrapText="1"/>
    </xf>
    <xf numFmtId="1" fontId="14" fillId="0" borderId="8" xfId="0" applyNumberFormat="1" applyFont="1" applyBorder="1" applyAlignment="1">
      <alignment horizontal="center" vertical="center" shrinkToFit="1"/>
    </xf>
    <xf numFmtId="0" fontId="17" fillId="3" borderId="1" xfId="0" applyFont="1" applyFill="1" applyBorder="1" applyAlignment="1">
      <alignment horizontal="center" vertical="center" wrapText="1"/>
    </xf>
    <xf numFmtId="0" fontId="14" fillId="0" borderId="5" xfId="0" applyFont="1" applyBorder="1" applyAlignment="1">
      <alignment horizontal="center" vertical="center" wrapText="1"/>
    </xf>
    <xf numFmtId="0" fontId="0" fillId="2" borderId="6" xfId="0" applyFill="1" applyBorder="1" applyAlignment="1">
      <alignment horizontal="left" wrapText="1"/>
    </xf>
    <xf numFmtId="0" fontId="5" fillId="2" borderId="6" xfId="0" applyFont="1" applyFill="1" applyBorder="1" applyAlignment="1">
      <alignment horizontal="center" vertical="top" wrapText="1"/>
    </xf>
    <xf numFmtId="0" fontId="4" fillId="0" borderId="0" xfId="0" applyFont="1" applyAlignment="1">
      <alignment horizontal="left" vertical="center"/>
    </xf>
    <xf numFmtId="0" fontId="15"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5" fillId="5" borderId="1" xfId="0" applyFont="1" applyFill="1" applyBorder="1" applyAlignment="1">
      <alignment horizontal="center" vertical="center"/>
    </xf>
    <xf numFmtId="0" fontId="17" fillId="0" borderId="0" xfId="0" applyFont="1" applyAlignment="1">
      <alignment horizontal="center" vertical="center" wrapText="1"/>
    </xf>
    <xf numFmtId="0" fontId="19"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0" fillId="0" borderId="0" xfId="0" applyAlignment="1">
      <alignment vertical="top" wrapText="1"/>
    </xf>
    <xf numFmtId="0" fontId="10" fillId="0" borderId="5" xfId="0" applyFont="1" applyBorder="1" applyAlignment="1">
      <alignment vertical="top" wrapText="1"/>
    </xf>
    <xf numFmtId="0" fontId="3" fillId="0" borderId="5" xfId="0" applyFont="1" applyBorder="1" applyAlignment="1">
      <alignment vertical="top" wrapText="1"/>
    </xf>
    <xf numFmtId="0" fontId="31"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center" vertical="center" wrapText="1"/>
    </xf>
    <xf numFmtId="0" fontId="0" fillId="2" borderId="8" xfId="0" applyFill="1" applyBorder="1" applyAlignment="1">
      <alignment horizontal="left" wrapText="1"/>
    </xf>
    <xf numFmtId="0" fontId="5" fillId="2" borderId="8" xfId="0" applyFont="1" applyFill="1" applyBorder="1" applyAlignment="1">
      <alignment horizontal="center" vertical="top" wrapText="1"/>
    </xf>
    <xf numFmtId="0" fontId="29" fillId="2" borderId="10"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top" wrapText="1"/>
      <protection locked="0"/>
    </xf>
    <xf numFmtId="1" fontId="30" fillId="3" borderId="10" xfId="0" applyNumberFormat="1" applyFont="1" applyFill="1" applyBorder="1" applyAlignment="1" applyProtection="1">
      <alignment horizontal="center" vertical="top" shrinkToFit="1"/>
      <protection locked="0"/>
    </xf>
    <xf numFmtId="0" fontId="5" fillId="2" borderId="1" xfId="0" applyFont="1" applyFill="1" applyBorder="1" applyAlignment="1" applyProtection="1">
      <alignment horizontal="left" vertical="top" wrapText="1" indent="1"/>
      <protection locked="0"/>
    </xf>
    <xf numFmtId="0" fontId="5" fillId="2" borderId="1" xfId="0" applyFont="1" applyFill="1" applyBorder="1" applyAlignment="1" applyProtection="1">
      <alignment horizontal="center" vertical="center" wrapText="1"/>
      <protection locked="0"/>
    </xf>
    <xf numFmtId="0" fontId="22" fillId="0" borderId="2" xfId="0" applyFont="1" applyBorder="1" applyAlignment="1">
      <alignment horizontal="center" vertical="center" wrapText="1"/>
    </xf>
    <xf numFmtId="164" fontId="14" fillId="0" borderId="10" xfId="0" applyNumberFormat="1" applyFont="1" applyBorder="1" applyAlignment="1">
      <alignment horizontal="center" vertical="center" wrapText="1"/>
    </xf>
    <xf numFmtId="9" fontId="30" fillId="3" borderId="10" xfId="0" applyNumberFormat="1" applyFont="1" applyFill="1" applyBorder="1" applyAlignment="1">
      <alignment horizontal="center" vertical="top" shrinkToFit="1"/>
    </xf>
    <xf numFmtId="164" fontId="19" fillId="0" borderId="10" xfId="0" applyNumberFormat="1" applyFont="1" applyBorder="1" applyAlignment="1">
      <alignment horizontal="center" vertical="center" wrapText="1"/>
    </xf>
    <xf numFmtId="0" fontId="5" fillId="2" borderId="1"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0" fontId="5" fillId="2" borderId="6" xfId="0" applyFont="1" applyFill="1" applyBorder="1" applyAlignment="1" applyProtection="1">
      <alignment horizontal="left" vertical="top" wrapText="1" indent="1"/>
      <protection locked="0"/>
    </xf>
    <xf numFmtId="0" fontId="24" fillId="0" borderId="4" xfId="0" applyFont="1" applyBorder="1" applyAlignment="1">
      <alignment horizontal="center" vertical="center"/>
    </xf>
    <xf numFmtId="0" fontId="22" fillId="0" borderId="3" xfId="0" applyFont="1" applyBorder="1" applyAlignment="1">
      <alignment horizontal="center" vertical="center" wrapText="1"/>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0" fillId="5" borderId="2" xfId="0" applyFill="1" applyBorder="1" applyAlignment="1">
      <alignment horizontal="center" vertical="top"/>
    </xf>
    <xf numFmtId="0" fontId="0" fillId="5" borderId="3" xfId="0" applyFill="1" applyBorder="1" applyAlignment="1">
      <alignment horizontal="center" vertical="top"/>
    </xf>
    <xf numFmtId="0" fontId="0" fillId="5" borderId="4" xfId="0" applyFill="1" applyBorder="1" applyAlignment="1">
      <alignment horizontal="center" vertical="top"/>
    </xf>
    <xf numFmtId="0" fontId="0" fillId="0" borderId="15" xfId="0" applyBorder="1" applyAlignment="1">
      <alignment horizontal="center" vertical="top"/>
    </xf>
    <xf numFmtId="0" fontId="0" fillId="0" borderId="9" xfId="0" applyBorder="1" applyAlignment="1">
      <alignment horizontal="center" vertical="top"/>
    </xf>
    <xf numFmtId="0" fontId="0" fillId="0" borderId="16" xfId="0" applyBorder="1" applyAlignment="1">
      <alignment horizontal="center" vertical="top"/>
    </xf>
    <xf numFmtId="0" fontId="0" fillId="0" borderId="14" xfId="0" applyBorder="1" applyAlignment="1">
      <alignment horizontal="center" vertical="top"/>
    </xf>
    <xf numFmtId="0" fontId="0" fillId="0" borderId="0" xfId="0"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5" xfId="0" applyBorder="1" applyAlignment="1">
      <alignment horizontal="center" vertical="top"/>
    </xf>
    <xf numFmtId="0" fontId="0" fillId="0" borderId="19" xfId="0" applyBorder="1" applyAlignment="1">
      <alignment horizontal="center" vertical="top"/>
    </xf>
    <xf numFmtId="0" fontId="17" fillId="0" borderId="6"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1" fontId="14" fillId="0" borderId="6" xfId="0" applyNumberFormat="1" applyFont="1" applyBorder="1" applyAlignment="1">
      <alignment horizontal="center" vertical="center" shrinkToFit="1"/>
    </xf>
    <xf numFmtId="1" fontId="14" fillId="0" borderId="7" xfId="0" applyNumberFormat="1" applyFont="1" applyBorder="1" applyAlignment="1">
      <alignment horizontal="center" vertical="center" shrinkToFit="1"/>
    </xf>
    <xf numFmtId="1" fontId="14" fillId="0" borderId="8" xfId="0" applyNumberFormat="1" applyFont="1" applyBorder="1" applyAlignment="1">
      <alignment horizontal="center" vertical="center" shrinkToFit="1"/>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8" xfId="0" applyFont="1" applyFill="1" applyBorder="1" applyAlignment="1">
      <alignment horizontal="center" vertical="center" wrapText="1"/>
    </xf>
    <xf numFmtId="9" fontId="14" fillId="0" borderId="6" xfId="0" applyNumberFormat="1" applyFont="1" applyBorder="1" applyAlignment="1">
      <alignment horizontal="center" vertical="center" shrinkToFit="1"/>
    </xf>
    <xf numFmtId="9" fontId="14" fillId="0" borderId="7" xfId="0" applyNumberFormat="1" applyFont="1" applyBorder="1" applyAlignment="1">
      <alignment horizontal="center" vertical="center" shrinkToFit="1"/>
    </xf>
    <xf numFmtId="9" fontId="14" fillId="0" borderId="8" xfId="0" applyNumberFormat="1" applyFont="1" applyBorder="1" applyAlignment="1">
      <alignment horizontal="center" vertical="center" shrinkToFit="1"/>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9" fontId="14" fillId="0" borderId="6" xfId="0" applyNumberFormat="1"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4" borderId="15" xfId="0" applyFont="1" applyFill="1" applyBorder="1" applyAlignment="1">
      <alignment horizontal="left" vertical="top" wrapText="1"/>
    </xf>
    <xf numFmtId="0" fontId="7" fillId="4" borderId="9" xfId="0" applyFont="1" applyFill="1" applyBorder="1" applyAlignment="1">
      <alignment horizontal="left" vertical="top" wrapText="1"/>
    </xf>
    <xf numFmtId="0" fontId="0" fillId="4" borderId="9" xfId="0" applyFill="1" applyBorder="1" applyAlignment="1">
      <alignment horizontal="left" vertical="top" wrapText="1"/>
    </xf>
    <xf numFmtId="0" fontId="0" fillId="4" borderId="16" xfId="0" applyFill="1" applyBorder="1" applyAlignment="1">
      <alignment horizontal="left" vertical="top" wrapText="1"/>
    </xf>
    <xf numFmtId="0" fontId="27" fillId="3" borderId="15"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6" xfId="0" applyFont="1" applyFill="1" applyBorder="1" applyAlignment="1">
      <alignment horizontal="center" vertical="center"/>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4"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14" fillId="0" borderId="8" xfId="0" applyFont="1" applyBorder="1" applyAlignment="1">
      <alignment horizontal="lef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17" fillId="0" borderId="1" xfId="0" applyFont="1" applyBorder="1" applyAlignment="1">
      <alignment horizontal="center" vertical="center" wrapText="1"/>
    </xf>
    <xf numFmtId="0" fontId="14" fillId="0" borderId="1" xfId="0" applyFont="1" applyBorder="1" applyAlignment="1">
      <alignment horizontal="center" vertical="center" wrapText="1"/>
    </xf>
    <xf numFmtId="1" fontId="14" fillId="0" borderId="1" xfId="0" applyNumberFormat="1" applyFont="1" applyBorder="1" applyAlignment="1">
      <alignment horizontal="center" vertical="center" shrinkToFit="1"/>
    </xf>
    <xf numFmtId="0" fontId="14" fillId="0" borderId="1" xfId="0" applyFont="1" applyBorder="1" applyAlignment="1">
      <alignment horizontal="left" vertical="center"/>
    </xf>
    <xf numFmtId="1" fontId="25" fillId="6" borderId="1" xfId="0" applyNumberFormat="1" applyFont="1" applyFill="1" applyBorder="1" applyAlignment="1">
      <alignment horizontal="center" vertical="center" shrinkToFit="1"/>
    </xf>
    <xf numFmtId="0" fontId="25" fillId="6" borderId="1" xfId="0" applyFont="1" applyFill="1" applyBorder="1" applyAlignment="1">
      <alignment horizontal="left" vertical="center"/>
    </xf>
    <xf numFmtId="9" fontId="14" fillId="0" borderId="1" xfId="0" applyNumberFormat="1" applyFont="1" applyBorder="1" applyAlignment="1">
      <alignment horizontal="center" vertical="center" shrinkToFit="1"/>
    </xf>
    <xf numFmtId="0" fontId="2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1" xfId="0" applyBorder="1" applyAlignment="1">
      <alignment horizontal="center" vertical="center" wrapText="1"/>
    </xf>
    <xf numFmtId="0" fontId="2" fillId="4" borderId="4" xfId="0" applyFont="1" applyFill="1" applyBorder="1" applyAlignment="1">
      <alignment horizontal="left" vertical="top"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wrapText="1"/>
    </xf>
    <xf numFmtId="0" fontId="9" fillId="4"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7" fillId="0" borderId="2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0" fontId="28" fillId="0" borderId="28" xfId="0" applyFont="1" applyBorder="1" applyAlignment="1">
      <alignment horizontal="center" vertical="center" wrapText="1"/>
    </xf>
    <xf numFmtId="0" fontId="31" fillId="0" borderId="30" xfId="0" applyFont="1" applyBorder="1" applyAlignment="1">
      <alignment horizontal="center" vertical="center" wrapText="1"/>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164" fontId="26" fillId="0" borderId="11" xfId="0" applyNumberFormat="1"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27" fillId="0" borderId="22" xfId="0" applyFont="1" applyBorder="1" applyAlignment="1">
      <alignment horizontal="center" vertical="top"/>
    </xf>
    <xf numFmtId="0" fontId="27" fillId="0" borderId="0" xfId="0" applyFont="1" applyAlignment="1">
      <alignment horizontal="center" vertical="top"/>
    </xf>
    <xf numFmtId="0" fontId="27" fillId="0" borderId="23" xfId="0" applyFont="1" applyBorder="1" applyAlignment="1">
      <alignment horizontal="center" vertical="top"/>
    </xf>
    <xf numFmtId="14" fontId="0" fillId="0" borderId="20" xfId="0" applyNumberFormat="1" applyBorder="1" applyAlignment="1">
      <alignment horizontal="center" vertical="top"/>
    </xf>
    <xf numFmtId="14" fontId="0" fillId="0" borderId="26" xfId="0" applyNumberFormat="1" applyBorder="1" applyAlignment="1">
      <alignment horizontal="center" vertical="top"/>
    </xf>
    <xf numFmtId="14" fontId="0" fillId="0" borderId="21" xfId="0" applyNumberFormat="1" applyBorder="1" applyAlignment="1">
      <alignment horizontal="center" vertical="top"/>
    </xf>
    <xf numFmtId="14" fontId="0" fillId="0" borderId="22" xfId="0" applyNumberFormat="1" applyBorder="1" applyAlignment="1">
      <alignment horizontal="center" vertical="top"/>
    </xf>
    <xf numFmtId="14" fontId="0" fillId="0" borderId="0" xfId="0" applyNumberFormat="1" applyAlignment="1">
      <alignment horizontal="center" vertical="top"/>
    </xf>
    <xf numFmtId="14" fontId="0" fillId="0" borderId="23" xfId="0" applyNumberFormat="1" applyBorder="1" applyAlignment="1">
      <alignment horizontal="center" vertical="top"/>
    </xf>
    <xf numFmtId="14" fontId="0" fillId="0" borderId="24" xfId="0" applyNumberFormat="1" applyBorder="1" applyAlignment="1">
      <alignment horizontal="center" vertical="top"/>
    </xf>
    <xf numFmtId="14" fontId="0" fillId="0" borderId="27" xfId="0" applyNumberFormat="1" applyBorder="1" applyAlignment="1">
      <alignment horizontal="center" vertical="top"/>
    </xf>
    <xf numFmtId="14" fontId="0" fillId="0" borderId="25" xfId="0" applyNumberForma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C807-17A8-433F-8F1A-32328092E009}">
  <sheetPr>
    <tabColor rgb="FF00B050"/>
    <pageSetUpPr fitToPage="1"/>
  </sheetPr>
  <dimension ref="A1:P84"/>
  <sheetViews>
    <sheetView topLeftCell="C1" zoomScale="85" zoomScaleNormal="85" workbookViewId="0">
      <selection activeCell="M1" sqref="M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9</v>
      </c>
      <c r="E4" s="41">
        <v>0.4</v>
      </c>
      <c r="F4" s="42">
        <f>SUM(D4*E4)</f>
        <v>3.6</v>
      </c>
      <c r="G4" s="146">
        <f>SUM(F4+F5+F6+F7)</f>
        <v>9.6</v>
      </c>
      <c r="H4" s="26"/>
      <c r="I4" s="149" t="s">
        <v>125</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5</v>
      </c>
      <c r="G11" s="9" t="s">
        <v>120</v>
      </c>
      <c r="H11" s="128">
        <v>0.2</v>
      </c>
      <c r="I11" s="129">
        <f>SUM(F11*H11)</f>
        <v>1</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9</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71">
        <v>10</v>
      </c>
      <c r="G33" s="9" t="s">
        <v>24</v>
      </c>
      <c r="H33" s="74">
        <v>0.25</v>
      </c>
      <c r="I33" s="77">
        <f>SUM(F33*H33)</f>
        <v>2.5</v>
      </c>
      <c r="J33" s="83" t="s">
        <v>89</v>
      </c>
      <c r="K33" s="53"/>
      <c r="L33" s="54"/>
      <c r="M33" s="54"/>
      <c r="N33" s="55"/>
    </row>
    <row r="34" spans="1:14" ht="30.5" customHeight="1" x14ac:dyDescent="0.3">
      <c r="A34" s="66"/>
      <c r="B34" s="66"/>
      <c r="C34" s="9" t="s">
        <v>35</v>
      </c>
      <c r="D34" s="10">
        <v>5</v>
      </c>
      <c r="E34" s="69"/>
      <c r="F34" s="72"/>
      <c r="G34" s="9" t="s">
        <v>106</v>
      </c>
      <c r="H34" s="75"/>
      <c r="I34" s="78"/>
      <c r="J34" s="81"/>
      <c r="K34" s="56"/>
      <c r="L34" s="57"/>
      <c r="M34" s="57"/>
      <c r="N34" s="58"/>
    </row>
    <row r="35" spans="1:14" ht="45" customHeight="1" x14ac:dyDescent="0.3">
      <c r="A35" s="66"/>
      <c r="B35" s="66"/>
      <c r="C35" s="8" t="s">
        <v>36</v>
      </c>
      <c r="D35" s="11">
        <v>10</v>
      </c>
      <c r="E35" s="69"/>
      <c r="F35" s="72"/>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72">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72"/>
      <c r="G38" s="9" t="s">
        <v>43</v>
      </c>
      <c r="H38" s="75"/>
      <c r="I38" s="114"/>
      <c r="J38" s="81"/>
      <c r="K38" s="56"/>
      <c r="L38" s="57"/>
      <c r="M38" s="57"/>
      <c r="N38" s="58"/>
    </row>
    <row r="39" spans="1:14" ht="59.5" customHeight="1" x14ac:dyDescent="0.3">
      <c r="A39" s="84"/>
      <c r="B39" s="84"/>
      <c r="C39" s="9" t="s">
        <v>36</v>
      </c>
      <c r="D39" s="10">
        <v>10</v>
      </c>
      <c r="E39" s="113"/>
      <c r="F39" s="73"/>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71">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72"/>
      <c r="G42" s="9" t="s">
        <v>112</v>
      </c>
      <c r="H42" s="75"/>
      <c r="I42" s="78"/>
      <c r="J42" s="81"/>
      <c r="K42" s="56"/>
      <c r="L42" s="57"/>
      <c r="M42" s="57"/>
      <c r="N42" s="58"/>
    </row>
    <row r="43" spans="1:14" ht="41.15" customHeight="1" x14ac:dyDescent="0.3">
      <c r="A43" s="64"/>
      <c r="B43" s="67"/>
      <c r="C43" s="9" t="s">
        <v>36</v>
      </c>
      <c r="D43" s="10">
        <v>10</v>
      </c>
      <c r="E43" s="70"/>
      <c r="F43" s="73"/>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71">
        <v>10</v>
      </c>
      <c r="G45" s="9" t="s">
        <v>21</v>
      </c>
      <c r="H45" s="74">
        <v>0.25</v>
      </c>
      <c r="I45" s="77">
        <f>SUM(F45*H45)</f>
        <v>2.5</v>
      </c>
      <c r="J45" s="83" t="s">
        <v>87</v>
      </c>
      <c r="K45" s="56"/>
      <c r="L45" s="57"/>
      <c r="M45" s="57"/>
      <c r="N45" s="58"/>
    </row>
    <row r="46" spans="1:14" ht="41.5" customHeight="1" x14ac:dyDescent="0.3">
      <c r="A46" s="83"/>
      <c r="B46" s="83"/>
      <c r="C46" s="9" t="s">
        <v>35</v>
      </c>
      <c r="D46" s="10">
        <v>5</v>
      </c>
      <c r="E46" s="116"/>
      <c r="F46" s="72"/>
      <c r="G46" s="9" t="s">
        <v>22</v>
      </c>
      <c r="H46" s="116"/>
      <c r="I46" s="78"/>
      <c r="J46" s="81"/>
      <c r="K46" s="56"/>
      <c r="L46" s="57"/>
      <c r="M46" s="57"/>
      <c r="N46" s="58"/>
    </row>
    <row r="47" spans="1:14" ht="44.15" customHeight="1" x14ac:dyDescent="0.3">
      <c r="A47" s="84"/>
      <c r="B47" s="84"/>
      <c r="C47" s="9" t="s">
        <v>36</v>
      </c>
      <c r="D47" s="10">
        <v>10</v>
      </c>
      <c r="E47" s="117"/>
      <c r="F47" s="73"/>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72"/>
      <c r="G52" s="14" t="s">
        <v>118</v>
      </c>
      <c r="H52" s="75"/>
      <c r="I52" s="78"/>
      <c r="J52" s="81"/>
      <c r="K52" s="56"/>
      <c r="L52" s="57"/>
      <c r="M52" s="57"/>
      <c r="N52" s="58"/>
    </row>
    <row r="53" spans="1:16" ht="29.5" customHeight="1" x14ac:dyDescent="0.3">
      <c r="A53" s="102"/>
      <c r="B53" s="67"/>
      <c r="C53" s="9" t="s">
        <v>36</v>
      </c>
      <c r="D53" s="10">
        <v>10</v>
      </c>
      <c r="E53" s="70"/>
      <c r="F53" s="73"/>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71">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72"/>
      <c r="G56" s="9" t="s">
        <v>114</v>
      </c>
      <c r="H56" s="85"/>
      <c r="I56" s="78"/>
      <c r="J56" s="81"/>
      <c r="K56" s="56"/>
      <c r="L56" s="57"/>
      <c r="M56" s="57"/>
      <c r="N56" s="58"/>
    </row>
    <row r="57" spans="1:16" ht="26.5" customHeight="1" x14ac:dyDescent="0.3">
      <c r="A57" s="67"/>
      <c r="B57" s="84"/>
      <c r="C57" s="9" t="s">
        <v>36</v>
      </c>
      <c r="D57" s="10">
        <v>10</v>
      </c>
      <c r="E57" s="86"/>
      <c r="F57" s="73"/>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71">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72"/>
      <c r="G60" s="9" t="s">
        <v>15</v>
      </c>
      <c r="H60" s="75"/>
      <c r="I60" s="78"/>
      <c r="J60" s="81"/>
      <c r="K60" s="56"/>
      <c r="L60" s="57"/>
      <c r="M60" s="57"/>
      <c r="N60" s="58"/>
      <c r="P60" s="23"/>
    </row>
    <row r="61" spans="1:16" ht="26.5" customHeight="1" x14ac:dyDescent="0.3">
      <c r="A61" s="64"/>
      <c r="B61" s="67"/>
      <c r="C61" s="9" t="s">
        <v>36</v>
      </c>
      <c r="D61" s="10">
        <v>10</v>
      </c>
      <c r="E61" s="70"/>
      <c r="F61" s="73"/>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72"/>
      <c r="G64" s="9" t="s">
        <v>13</v>
      </c>
      <c r="H64" s="75"/>
      <c r="I64" s="78"/>
      <c r="J64" s="81"/>
      <c r="K64" s="56"/>
      <c r="L64" s="57"/>
      <c r="M64" s="57"/>
      <c r="N64" s="58"/>
      <c r="P64" s="18"/>
    </row>
    <row r="65" spans="1:16" ht="25.75" customHeight="1" x14ac:dyDescent="0.3">
      <c r="A65" s="64"/>
      <c r="B65" s="67"/>
      <c r="C65" s="9" t="s">
        <v>36</v>
      </c>
      <c r="D65" s="10">
        <v>10</v>
      </c>
      <c r="E65" s="70"/>
      <c r="F65" s="73"/>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x14ac:dyDescent="0.3">
      <c r="A69" s="100" t="s">
        <v>49</v>
      </c>
      <c r="B69" s="65" t="s">
        <v>67</v>
      </c>
      <c r="C69" s="9" t="s">
        <v>34</v>
      </c>
      <c r="D69" s="10">
        <v>0</v>
      </c>
      <c r="E69" s="68">
        <v>10</v>
      </c>
      <c r="F69" s="71">
        <v>10</v>
      </c>
      <c r="G69" s="9" t="s">
        <v>69</v>
      </c>
      <c r="H69" s="74">
        <v>0.25</v>
      </c>
      <c r="I69" s="77">
        <f>SUM(F69*H69)</f>
        <v>2.5</v>
      </c>
      <c r="J69" s="83" t="s">
        <v>68</v>
      </c>
      <c r="K69" s="53"/>
      <c r="L69" s="54"/>
      <c r="M69" s="54"/>
      <c r="N69" s="55"/>
    </row>
    <row r="70" spans="1:16" ht="39" x14ac:dyDescent="0.3">
      <c r="A70" s="101"/>
      <c r="B70" s="66"/>
      <c r="C70" s="9" t="s">
        <v>35</v>
      </c>
      <c r="D70" s="10">
        <v>5</v>
      </c>
      <c r="E70" s="69"/>
      <c r="F70" s="72"/>
      <c r="G70" s="14" t="s">
        <v>70</v>
      </c>
      <c r="H70" s="75"/>
      <c r="I70" s="78"/>
      <c r="J70" s="81"/>
      <c r="K70" s="56"/>
      <c r="L70" s="57"/>
      <c r="M70" s="57"/>
      <c r="N70" s="58"/>
    </row>
    <row r="71" spans="1:16" x14ac:dyDescent="0.3">
      <c r="A71" s="102"/>
      <c r="B71" s="67"/>
      <c r="C71" s="9" t="s">
        <v>36</v>
      </c>
      <c r="D71" s="10">
        <v>10</v>
      </c>
      <c r="E71" s="70"/>
      <c r="F71" s="73"/>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x14ac:dyDescent="0.3">
      <c r="A73" s="7"/>
      <c r="B73" s="65" t="s">
        <v>75</v>
      </c>
      <c r="C73" s="9" t="s">
        <v>34</v>
      </c>
      <c r="D73" s="10">
        <v>0</v>
      </c>
      <c r="E73" s="80">
        <v>10</v>
      </c>
      <c r="F73" s="71">
        <v>10</v>
      </c>
      <c r="G73" s="9" t="s">
        <v>72</v>
      </c>
      <c r="H73" s="87">
        <v>0.25</v>
      </c>
      <c r="I73" s="77">
        <f>SUM(F73*H73)</f>
        <v>2.5</v>
      </c>
      <c r="J73" s="83" t="s">
        <v>82</v>
      </c>
      <c r="K73" s="56"/>
      <c r="L73" s="57"/>
      <c r="M73" s="57"/>
      <c r="N73" s="58"/>
    </row>
    <row r="74" spans="1:16" ht="26" x14ac:dyDescent="0.3">
      <c r="A74" s="66" t="s">
        <v>50</v>
      </c>
      <c r="B74" s="83"/>
      <c r="C74" s="9" t="s">
        <v>35</v>
      </c>
      <c r="D74" s="10">
        <v>5</v>
      </c>
      <c r="E74" s="85"/>
      <c r="F74" s="72"/>
      <c r="G74" s="9" t="s">
        <v>73</v>
      </c>
      <c r="H74" s="85"/>
      <c r="I74" s="78"/>
      <c r="J74" s="81"/>
      <c r="K74" s="56"/>
      <c r="L74" s="57"/>
      <c r="M74" s="57"/>
      <c r="N74" s="58"/>
    </row>
    <row r="75" spans="1:16" ht="26" x14ac:dyDescent="0.3">
      <c r="A75" s="67"/>
      <c r="B75" s="84"/>
      <c r="C75" s="9" t="s">
        <v>36</v>
      </c>
      <c r="D75" s="10">
        <v>10</v>
      </c>
      <c r="E75" s="86"/>
      <c r="F75" s="73"/>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x14ac:dyDescent="0.3">
      <c r="A77" s="62" t="s">
        <v>51</v>
      </c>
      <c r="B77" s="65" t="s">
        <v>76</v>
      </c>
      <c r="C77" s="9" t="s">
        <v>34</v>
      </c>
      <c r="D77" s="10">
        <v>0</v>
      </c>
      <c r="E77" s="68">
        <v>10</v>
      </c>
      <c r="F77" s="71">
        <v>10</v>
      </c>
      <c r="G77" s="9" t="s">
        <v>79</v>
      </c>
      <c r="H77" s="87">
        <v>0.25</v>
      </c>
      <c r="I77" s="77">
        <f>SUM(F77*H77)</f>
        <v>2.5</v>
      </c>
      <c r="J77" s="83" t="s">
        <v>83</v>
      </c>
      <c r="K77" s="56"/>
      <c r="L77" s="57"/>
      <c r="M77" s="57"/>
      <c r="N77" s="58"/>
    </row>
    <row r="78" spans="1:16" ht="26" x14ac:dyDescent="0.3">
      <c r="A78" s="63"/>
      <c r="B78" s="66"/>
      <c r="C78" s="9" t="s">
        <v>35</v>
      </c>
      <c r="D78" s="10">
        <v>5</v>
      </c>
      <c r="E78" s="69"/>
      <c r="F78" s="72"/>
      <c r="G78" s="9" t="s">
        <v>78</v>
      </c>
      <c r="H78" s="85"/>
      <c r="I78" s="78"/>
      <c r="J78" s="81"/>
      <c r="K78" s="56"/>
      <c r="L78" s="57"/>
      <c r="M78" s="57"/>
      <c r="N78" s="58"/>
    </row>
    <row r="79" spans="1:16" ht="26" x14ac:dyDescent="0.3">
      <c r="A79" s="64"/>
      <c r="B79" s="67"/>
      <c r="C79" s="9" t="s">
        <v>36</v>
      </c>
      <c r="D79" s="10">
        <v>10</v>
      </c>
      <c r="E79" s="70"/>
      <c r="F79" s="73"/>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x14ac:dyDescent="0.3">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3">
      <c r="A82" s="63"/>
      <c r="B82" s="66"/>
      <c r="C82" s="9" t="s">
        <v>35</v>
      </c>
      <c r="D82" s="10">
        <v>5</v>
      </c>
      <c r="E82" s="69"/>
      <c r="F82" s="72"/>
      <c r="G82" s="14" t="s">
        <v>105</v>
      </c>
      <c r="H82" s="75"/>
      <c r="I82" s="78"/>
      <c r="J82" s="81"/>
      <c r="K82" s="56"/>
      <c r="L82" s="57"/>
      <c r="M82" s="57"/>
      <c r="N82" s="58"/>
    </row>
    <row r="83" spans="1:14" ht="26" x14ac:dyDescent="0.3">
      <c r="A83" s="64"/>
      <c r="B83" s="67"/>
      <c r="C83" s="9" t="s">
        <v>36</v>
      </c>
      <c r="D83" s="10">
        <v>10</v>
      </c>
      <c r="E83" s="70"/>
      <c r="F83" s="73"/>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D22A2-5DF9-42AE-9B83-048E8E18CC3D}">
  <sheetPr>
    <tabColor rgb="FFFF0000"/>
    <pageSetUpPr fitToPage="1"/>
  </sheetPr>
  <dimension ref="A1:P84"/>
  <sheetViews>
    <sheetView topLeftCell="G1" zoomScale="115" zoomScaleNormal="115" workbookViewId="0">
      <selection activeCell="M1" sqref="M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9</v>
      </c>
      <c r="E4" s="41">
        <v>0.4</v>
      </c>
      <c r="F4" s="42">
        <f>SUM(D4*E4)</f>
        <v>3.6</v>
      </c>
      <c r="G4" s="146">
        <f>SUM(F4+F5+F6+F7)</f>
        <v>8.9749999999999996</v>
      </c>
      <c r="H4" s="26"/>
      <c r="I4" s="149" t="s">
        <v>143</v>
      </c>
      <c r="J4" s="150"/>
      <c r="L4" s="155" t="s">
        <v>110</v>
      </c>
      <c r="M4" s="156"/>
      <c r="N4" s="157"/>
    </row>
    <row r="5" spans="1:14" ht="16.5" customHeight="1" thickBot="1" x14ac:dyDescent="0.35">
      <c r="A5" s="135"/>
      <c r="B5" s="35" t="s">
        <v>103</v>
      </c>
      <c r="C5" s="36">
        <v>10</v>
      </c>
      <c r="D5" s="40">
        <f>SUM(I48)</f>
        <v>7.5</v>
      </c>
      <c r="E5" s="41">
        <v>0.25</v>
      </c>
      <c r="F5" s="42">
        <f>SUM(D5*E5)</f>
        <v>1.875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5</v>
      </c>
      <c r="G15" s="9" t="s">
        <v>27</v>
      </c>
      <c r="H15" s="128">
        <v>0.2</v>
      </c>
      <c r="I15" s="129">
        <f>SUM(F15*H15)</f>
        <v>1</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9</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5</v>
      </c>
      <c r="G33" s="9" t="s">
        <v>24</v>
      </c>
      <c r="H33" s="74">
        <v>0.25</v>
      </c>
      <c r="I33" s="77">
        <f>SUM(F33*H33)</f>
        <v>1.25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5</v>
      </c>
      <c r="G41" s="9" t="s">
        <v>111</v>
      </c>
      <c r="H41" s="74">
        <v>0.25</v>
      </c>
      <c r="I41" s="77">
        <f>SUM(F41*H41)</f>
        <v>1.25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7.5</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84:H84"/>
    <mergeCell ref="K84:N84"/>
    <mergeCell ref="K80:N83"/>
    <mergeCell ref="A81:A83"/>
    <mergeCell ref="B81:B83"/>
    <mergeCell ref="E81:E83"/>
    <mergeCell ref="F81:F83"/>
    <mergeCell ref="H81:H83"/>
    <mergeCell ref="I81:I83"/>
    <mergeCell ref="J81:J83"/>
    <mergeCell ref="A74:A75"/>
    <mergeCell ref="K76:N79"/>
    <mergeCell ref="A77:A79"/>
    <mergeCell ref="B77:B79"/>
    <mergeCell ref="E77:E79"/>
    <mergeCell ref="F77:F79"/>
    <mergeCell ref="H77:H79"/>
    <mergeCell ref="I77:I79"/>
    <mergeCell ref="J77:J79"/>
    <mergeCell ref="I69:I71"/>
    <mergeCell ref="J69:J71"/>
    <mergeCell ref="K69:N71"/>
    <mergeCell ref="K72:N75"/>
    <mergeCell ref="B73:B75"/>
    <mergeCell ref="E73:E75"/>
    <mergeCell ref="F73:F75"/>
    <mergeCell ref="H73:H75"/>
    <mergeCell ref="I73:I75"/>
    <mergeCell ref="J73:J75"/>
    <mergeCell ref="A66:H66"/>
    <mergeCell ref="K66:N66"/>
    <mergeCell ref="A67:I67"/>
    <mergeCell ref="K67:N67"/>
    <mergeCell ref="K68:N68"/>
    <mergeCell ref="A69:A71"/>
    <mergeCell ref="B69:B71"/>
    <mergeCell ref="E69:E71"/>
    <mergeCell ref="F69:F71"/>
    <mergeCell ref="H69:H71"/>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I51:I53"/>
    <mergeCell ref="J51:J53"/>
    <mergeCell ref="K51:N53"/>
    <mergeCell ref="K54:N57"/>
    <mergeCell ref="B55:B57"/>
    <mergeCell ref="E55:E57"/>
    <mergeCell ref="F55:F57"/>
    <mergeCell ref="H55:H57"/>
    <mergeCell ref="I55:I57"/>
    <mergeCell ref="J55:J57"/>
    <mergeCell ref="A48:H48"/>
    <mergeCell ref="K48:N48"/>
    <mergeCell ref="A49:I49"/>
    <mergeCell ref="K49:N49"/>
    <mergeCell ref="K50:N50"/>
    <mergeCell ref="A51:A53"/>
    <mergeCell ref="B51:B53"/>
    <mergeCell ref="E51:E53"/>
    <mergeCell ref="F51:F53"/>
    <mergeCell ref="H51:H53"/>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J33:J35"/>
    <mergeCell ref="K33:N35"/>
    <mergeCell ref="K36:N39"/>
    <mergeCell ref="A37:A39"/>
    <mergeCell ref="B37:B39"/>
    <mergeCell ref="E37:E39"/>
    <mergeCell ref="F37:F39"/>
    <mergeCell ref="H37:H39"/>
    <mergeCell ref="I37:I39"/>
    <mergeCell ref="J37:J39"/>
    <mergeCell ref="A30:H30"/>
    <mergeCell ref="K30:N30"/>
    <mergeCell ref="A31:I31"/>
    <mergeCell ref="K32:N32"/>
    <mergeCell ref="A33:A35"/>
    <mergeCell ref="B33:B35"/>
    <mergeCell ref="E33:E35"/>
    <mergeCell ref="F33:F35"/>
    <mergeCell ref="H33:H35"/>
    <mergeCell ref="I33:I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4" fitToHeight="0" orientation="landscape" r:id="rId1"/>
  <rowBreaks count="2" manualBreakCount="2">
    <brk id="30" max="16383" man="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3ED00-CEE0-425D-9CEA-55B24EF8F293}">
  <sheetPr>
    <tabColor rgb="FFFF0000"/>
    <pageSetUpPr fitToPage="1"/>
  </sheetPr>
  <dimension ref="A1:P84"/>
  <sheetViews>
    <sheetView topLeftCell="F1" zoomScaleNormal="100" workbookViewId="0">
      <selection activeCell="N1" sqref="N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9</v>
      </c>
      <c r="E4" s="41">
        <v>0.4</v>
      </c>
      <c r="F4" s="42">
        <f>SUM(D4*E4)</f>
        <v>3.6</v>
      </c>
      <c r="G4" s="146">
        <f>SUM(F4+F5+F6+F7)</f>
        <v>9.2874999999999996</v>
      </c>
      <c r="H4" s="26"/>
      <c r="I4" s="149" t="s">
        <v>144</v>
      </c>
      <c r="J4" s="150"/>
      <c r="L4" s="155" t="s">
        <v>110</v>
      </c>
      <c r="M4" s="156"/>
      <c r="N4" s="157"/>
    </row>
    <row r="5" spans="1:14" ht="16.5" customHeight="1" thickBot="1" x14ac:dyDescent="0.35">
      <c r="A5" s="135"/>
      <c r="B5" s="35" t="s">
        <v>103</v>
      </c>
      <c r="C5" s="36">
        <v>10</v>
      </c>
      <c r="D5" s="40">
        <f>SUM(I48)</f>
        <v>8.75</v>
      </c>
      <c r="E5" s="41">
        <v>0.25</v>
      </c>
      <c r="F5" s="42">
        <f>SUM(D5*E5)</f>
        <v>2.1875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5</v>
      </c>
      <c r="G19" s="9" t="s">
        <v>31</v>
      </c>
      <c r="H19" s="128">
        <v>0.2</v>
      </c>
      <c r="I19" s="129">
        <f>SUM(F19*H19)</f>
        <v>1</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9</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5</v>
      </c>
      <c r="G33" s="9" t="s">
        <v>24</v>
      </c>
      <c r="H33" s="74">
        <v>0.25</v>
      </c>
      <c r="I33" s="77">
        <f>SUM(F33*H33)</f>
        <v>1.25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8.75</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84:H84"/>
    <mergeCell ref="K84:N84"/>
    <mergeCell ref="K80:N83"/>
    <mergeCell ref="A81:A83"/>
    <mergeCell ref="B81:B83"/>
    <mergeCell ref="E81:E83"/>
    <mergeCell ref="F81:F83"/>
    <mergeCell ref="H81:H83"/>
    <mergeCell ref="I81:I83"/>
    <mergeCell ref="J81:J83"/>
    <mergeCell ref="A74:A75"/>
    <mergeCell ref="K76:N79"/>
    <mergeCell ref="A77:A79"/>
    <mergeCell ref="B77:B79"/>
    <mergeCell ref="E77:E79"/>
    <mergeCell ref="F77:F79"/>
    <mergeCell ref="H77:H79"/>
    <mergeCell ref="I77:I79"/>
    <mergeCell ref="J77:J79"/>
    <mergeCell ref="I69:I71"/>
    <mergeCell ref="J69:J71"/>
    <mergeCell ref="K69:N71"/>
    <mergeCell ref="K72:N75"/>
    <mergeCell ref="B73:B75"/>
    <mergeCell ref="E73:E75"/>
    <mergeCell ref="F73:F75"/>
    <mergeCell ref="H73:H75"/>
    <mergeCell ref="I73:I75"/>
    <mergeCell ref="J73:J75"/>
    <mergeCell ref="A66:H66"/>
    <mergeCell ref="K66:N66"/>
    <mergeCell ref="A67:I67"/>
    <mergeCell ref="K67:N67"/>
    <mergeCell ref="K68:N68"/>
    <mergeCell ref="A69:A71"/>
    <mergeCell ref="B69:B71"/>
    <mergeCell ref="E69:E71"/>
    <mergeCell ref="F69:F71"/>
    <mergeCell ref="H69:H71"/>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I51:I53"/>
    <mergeCell ref="J51:J53"/>
    <mergeCell ref="K51:N53"/>
    <mergeCell ref="K54:N57"/>
    <mergeCell ref="B55:B57"/>
    <mergeCell ref="E55:E57"/>
    <mergeCell ref="F55:F57"/>
    <mergeCell ref="H55:H57"/>
    <mergeCell ref="I55:I57"/>
    <mergeCell ref="J55:J57"/>
    <mergeCell ref="A48:H48"/>
    <mergeCell ref="K48:N48"/>
    <mergeCell ref="A49:I49"/>
    <mergeCell ref="K49:N49"/>
    <mergeCell ref="K50:N50"/>
    <mergeCell ref="A51:A53"/>
    <mergeCell ref="B51:B53"/>
    <mergeCell ref="E51:E53"/>
    <mergeCell ref="F51:F53"/>
    <mergeCell ref="H51:H53"/>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J33:J35"/>
    <mergeCell ref="K33:N35"/>
    <mergeCell ref="K36:N39"/>
    <mergeCell ref="A37:A39"/>
    <mergeCell ref="B37:B39"/>
    <mergeCell ref="E37:E39"/>
    <mergeCell ref="F37:F39"/>
    <mergeCell ref="H37:H39"/>
    <mergeCell ref="I37:I39"/>
    <mergeCell ref="J37:J39"/>
    <mergeCell ref="A30:H30"/>
    <mergeCell ref="K30:N30"/>
    <mergeCell ref="A31:I31"/>
    <mergeCell ref="K32:N32"/>
    <mergeCell ref="A33:A35"/>
    <mergeCell ref="B33:B35"/>
    <mergeCell ref="E33:E35"/>
    <mergeCell ref="F33:F35"/>
    <mergeCell ref="H33:H35"/>
    <mergeCell ref="I33:I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4" fitToHeight="0" orientation="landscape" r:id="rId1"/>
  <rowBreaks count="2" manualBreakCount="2">
    <brk id="30" max="16383" man="1"/>
    <brk id="4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D30EB-B9F6-43B1-A2BA-D61B7BDEE9F2}">
  <sheetPr>
    <tabColor rgb="FF00B050"/>
    <pageSetUpPr fitToPage="1"/>
  </sheetPr>
  <dimension ref="A1:P84"/>
  <sheetViews>
    <sheetView topLeftCell="E1" zoomScaleNormal="100" workbookViewId="0">
      <selection activeCell="M1" sqref="M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133</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9B389-2F93-4DED-B773-CB2A6BC2666C}">
  <sheetPr>
    <tabColor rgb="FF00B050"/>
    <pageSetUpPr fitToPage="1"/>
  </sheetPr>
  <dimension ref="A1:P84"/>
  <sheetViews>
    <sheetView topLeftCell="E1" zoomScaleNormal="100" workbookViewId="0">
      <selection activeCell="M1" sqref="M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131</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A13B1-C108-4183-953C-EC9AF9BF3655}">
  <sheetPr>
    <tabColor rgb="FF00B050"/>
    <pageSetUpPr fitToPage="1"/>
  </sheetPr>
  <dimension ref="A1:P84"/>
  <sheetViews>
    <sheetView topLeftCell="E1" zoomScaleNormal="100" workbookViewId="0">
      <selection activeCell="M1" sqref="M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134</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EAAA-E865-4469-8844-78A1D21E38B6}">
  <sheetPr>
    <tabColor rgb="FF00B050"/>
    <pageSetUpPr fitToPage="1"/>
  </sheetPr>
  <dimension ref="A1:P84"/>
  <sheetViews>
    <sheetView topLeftCell="E1" zoomScaleNormal="100" workbookViewId="0">
      <selection activeCell="M1" sqref="M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135</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v>10</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7AE56-F88D-45C2-828C-8F5F0A6C8836}">
  <sheetPr>
    <tabColor rgb="FF00B050"/>
    <pageSetUpPr fitToPage="1"/>
  </sheetPr>
  <dimension ref="A1:P84"/>
  <sheetViews>
    <sheetView topLeftCell="F1" zoomScaleNormal="100" workbookViewId="0">
      <selection activeCell="N1" sqref="N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136</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45369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C9D8-AE4B-4CF4-90C8-3D3842D3E27F}">
  <sheetPr>
    <tabColor rgb="FF00B050"/>
    <pageSetUpPr fitToPage="1"/>
  </sheetPr>
  <dimension ref="A1:P84"/>
  <sheetViews>
    <sheetView topLeftCell="F1" zoomScaleNormal="100" workbookViewId="0">
      <selection activeCell="O1" sqref="O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c r="M3" s="144"/>
      <c r="N3" s="145"/>
    </row>
    <row r="4" spans="1:14" ht="16.5" customHeight="1" thickBot="1" x14ac:dyDescent="0.35">
      <c r="A4" s="135"/>
      <c r="B4" s="35" t="s">
        <v>64</v>
      </c>
      <c r="C4" s="36">
        <v>10</v>
      </c>
      <c r="D4" s="40">
        <f>SUM(I30)</f>
        <v>10</v>
      </c>
      <c r="E4" s="41">
        <v>0.4</v>
      </c>
      <c r="F4" s="42">
        <f>SUM(D4*E4)</f>
        <v>4</v>
      </c>
      <c r="G4" s="146">
        <f>SUM(F4+F5+F6+F7)</f>
        <v>10</v>
      </c>
      <c r="H4" s="26"/>
      <c r="I4" s="149" t="s">
        <v>137</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B5F0-068A-4A49-86C3-9B505EF7C929}">
  <sheetPr>
    <tabColor rgb="FF00B050"/>
    <pageSetUpPr fitToPage="1"/>
  </sheetPr>
  <dimension ref="A1:P84"/>
  <sheetViews>
    <sheetView topLeftCell="C1" zoomScale="85" zoomScaleNormal="85" workbookViewId="0">
      <selection activeCell="M1" sqref="M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138</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84"/>
  <sheetViews>
    <sheetView tabSelected="1" topLeftCell="F1" zoomScaleNormal="100" workbookViewId="0">
      <selection activeCell="N1" sqref="N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139</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45369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x14ac:dyDescent="0.3">
      <c r="A69" s="100" t="s">
        <v>49</v>
      </c>
      <c r="B69" s="65" t="s">
        <v>67</v>
      </c>
      <c r="C69" s="9" t="s">
        <v>34</v>
      </c>
      <c r="D69" s="10">
        <v>0</v>
      </c>
      <c r="E69" s="68">
        <v>10</v>
      </c>
      <c r="F69" s="71">
        <v>10</v>
      </c>
      <c r="G69" s="9" t="s">
        <v>69</v>
      </c>
      <c r="H69" s="74">
        <v>0.25</v>
      </c>
      <c r="I69" s="77">
        <f>SUM(F69*H69)</f>
        <v>2.5</v>
      </c>
      <c r="J69" s="83" t="s">
        <v>68</v>
      </c>
      <c r="K69" s="53"/>
      <c r="L69" s="54"/>
      <c r="M69" s="54"/>
      <c r="N69" s="55"/>
    </row>
    <row r="70" spans="1:16" ht="39" x14ac:dyDescent="0.3">
      <c r="A70" s="101"/>
      <c r="B70" s="66"/>
      <c r="C70" s="9" t="s">
        <v>35</v>
      </c>
      <c r="D70" s="10">
        <v>5</v>
      </c>
      <c r="E70" s="69"/>
      <c r="F70" s="72"/>
      <c r="G70" s="14" t="s">
        <v>70</v>
      </c>
      <c r="H70" s="75"/>
      <c r="I70" s="78"/>
      <c r="J70" s="81"/>
      <c r="K70" s="56"/>
      <c r="L70" s="57"/>
      <c r="M70" s="57"/>
      <c r="N70" s="58"/>
    </row>
    <row r="71" spans="1:16" x14ac:dyDescent="0.3">
      <c r="A71" s="102"/>
      <c r="B71" s="67"/>
      <c r="C71" s="9" t="s">
        <v>36</v>
      </c>
      <c r="D71" s="10">
        <v>10</v>
      </c>
      <c r="E71" s="70"/>
      <c r="F71" s="73"/>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71">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72"/>
      <c r="G74" s="9" t="s">
        <v>73</v>
      </c>
      <c r="H74" s="85"/>
      <c r="I74" s="78"/>
      <c r="J74" s="81"/>
      <c r="K74" s="56"/>
      <c r="L74" s="57"/>
      <c r="M74" s="57"/>
      <c r="N74" s="58"/>
    </row>
    <row r="75" spans="1:16" ht="26" customHeight="1" x14ac:dyDescent="0.3">
      <c r="A75" s="67"/>
      <c r="B75" s="84"/>
      <c r="C75" s="9" t="s">
        <v>36</v>
      </c>
      <c r="D75" s="10">
        <v>10</v>
      </c>
      <c r="E75" s="86"/>
      <c r="F75" s="73"/>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71">
        <v>10</v>
      </c>
      <c r="G77" s="9" t="s">
        <v>79</v>
      </c>
      <c r="H77" s="87">
        <v>0.25</v>
      </c>
      <c r="I77" s="77">
        <f>SUM(F77*H77)</f>
        <v>2.5</v>
      </c>
      <c r="J77" s="83" t="s">
        <v>83</v>
      </c>
      <c r="K77" s="56"/>
      <c r="L77" s="57"/>
      <c r="M77" s="57"/>
      <c r="N77" s="58"/>
    </row>
    <row r="78" spans="1:16" ht="26" customHeight="1" x14ac:dyDescent="0.3">
      <c r="A78" s="63"/>
      <c r="B78" s="66"/>
      <c r="C78" s="9" t="s">
        <v>35</v>
      </c>
      <c r="D78" s="10">
        <v>5</v>
      </c>
      <c r="E78" s="69"/>
      <c r="F78" s="72"/>
      <c r="G78" s="9" t="s">
        <v>78</v>
      </c>
      <c r="H78" s="85"/>
      <c r="I78" s="78"/>
      <c r="J78" s="81"/>
      <c r="K78" s="56"/>
      <c r="L78" s="57"/>
      <c r="M78" s="57"/>
      <c r="N78" s="58"/>
    </row>
    <row r="79" spans="1:16" ht="26" customHeight="1" x14ac:dyDescent="0.3">
      <c r="A79" s="64"/>
      <c r="B79" s="67"/>
      <c r="C79" s="9" t="s">
        <v>36</v>
      </c>
      <c r="D79" s="10">
        <v>10</v>
      </c>
      <c r="E79" s="70"/>
      <c r="F79" s="73"/>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71">
        <v>10</v>
      </c>
      <c r="G81" s="9" t="s">
        <v>80</v>
      </c>
      <c r="H81" s="74">
        <v>0.25</v>
      </c>
      <c r="I81" s="77">
        <f>SUM(F81*H81)</f>
        <v>2.5</v>
      </c>
      <c r="J81" s="80" t="s">
        <v>66</v>
      </c>
      <c r="K81" s="56"/>
      <c r="L81" s="57"/>
      <c r="M81" s="57"/>
      <c r="N81" s="58"/>
    </row>
    <row r="82" spans="1:14" ht="13" customHeight="1" x14ac:dyDescent="0.3">
      <c r="A82" s="63"/>
      <c r="B82" s="66"/>
      <c r="C82" s="9" t="s">
        <v>35</v>
      </c>
      <c r="D82" s="10">
        <v>5</v>
      </c>
      <c r="E82" s="69"/>
      <c r="F82" s="72"/>
      <c r="G82" s="14" t="s">
        <v>105</v>
      </c>
      <c r="H82" s="75"/>
      <c r="I82" s="78"/>
      <c r="J82" s="81"/>
      <c r="K82" s="56"/>
      <c r="L82" s="57"/>
      <c r="M82" s="57"/>
      <c r="N82" s="58"/>
    </row>
    <row r="83" spans="1:14" ht="26" customHeight="1" x14ac:dyDescent="0.3">
      <c r="A83" s="64"/>
      <c r="B83" s="67"/>
      <c r="C83" s="9" t="s">
        <v>36</v>
      </c>
      <c r="D83" s="10">
        <v>10</v>
      </c>
      <c r="E83" s="70"/>
      <c r="F83" s="73"/>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K69:N71"/>
    <mergeCell ref="K72:N75"/>
    <mergeCell ref="K76:N79"/>
    <mergeCell ref="K80:N83"/>
    <mergeCell ref="K84:N84"/>
    <mergeCell ref="K44:N47"/>
    <mergeCell ref="K50:N50"/>
    <mergeCell ref="K48:N48"/>
    <mergeCell ref="K51:N53"/>
    <mergeCell ref="K54:N57"/>
    <mergeCell ref="K58:N61"/>
    <mergeCell ref="K62:N65"/>
    <mergeCell ref="K68:N68"/>
    <mergeCell ref="K66:N66"/>
    <mergeCell ref="A19:A21"/>
    <mergeCell ref="B19:B21"/>
    <mergeCell ref="E19:E21"/>
    <mergeCell ref="F19:F21"/>
    <mergeCell ref="H19:H21"/>
    <mergeCell ref="I19:I21"/>
    <mergeCell ref="A23:A25"/>
    <mergeCell ref="A11:A13"/>
    <mergeCell ref="K10:N13"/>
    <mergeCell ref="K14:N17"/>
    <mergeCell ref="K18:N21"/>
    <mergeCell ref="K22:N25"/>
    <mergeCell ref="B11:B13"/>
    <mergeCell ref="E11:E13"/>
    <mergeCell ref="F11:F13"/>
    <mergeCell ref="H11:H13"/>
    <mergeCell ref="I11:I13"/>
    <mergeCell ref="A15:A17"/>
    <mergeCell ref="B15:B17"/>
    <mergeCell ref="E15:E17"/>
    <mergeCell ref="F15:F17"/>
    <mergeCell ref="H15:H17"/>
    <mergeCell ref="I15:I17"/>
    <mergeCell ref="B23:B25"/>
    <mergeCell ref="K32:N32"/>
    <mergeCell ref="K49:N49"/>
    <mergeCell ref="K67:N67"/>
    <mergeCell ref="A31:I31"/>
    <mergeCell ref="I27:I29"/>
    <mergeCell ref="H27:H29"/>
    <mergeCell ref="F27:F29"/>
    <mergeCell ref="E27:E29"/>
    <mergeCell ref="B27:B29"/>
    <mergeCell ref="A27:A29"/>
    <mergeCell ref="K26:N29"/>
    <mergeCell ref="K30:N30"/>
    <mergeCell ref="K33:N35"/>
    <mergeCell ref="K36:N39"/>
    <mergeCell ref="K40:N43"/>
    <mergeCell ref="B51:B53"/>
    <mergeCell ref="E51:E53"/>
    <mergeCell ref="F51:F53"/>
    <mergeCell ref="H51:H53"/>
    <mergeCell ref="I51:I53"/>
    <mergeCell ref="A49:I49"/>
    <mergeCell ref="A48:H48"/>
    <mergeCell ref="A66:H66"/>
    <mergeCell ref="A63:A65"/>
    <mergeCell ref="A1:I1"/>
    <mergeCell ref="A2:A7"/>
    <mergeCell ref="B2:G2"/>
    <mergeCell ref="A9:I9"/>
    <mergeCell ref="G4:G7"/>
    <mergeCell ref="L4:N4"/>
    <mergeCell ref="L3:N3"/>
    <mergeCell ref="L5:N7"/>
    <mergeCell ref="I4:J6"/>
    <mergeCell ref="L2:N2"/>
    <mergeCell ref="H23:H25"/>
    <mergeCell ref="I23:I25"/>
    <mergeCell ref="A41:A43"/>
    <mergeCell ref="B41:B43"/>
    <mergeCell ref="E41:E43"/>
    <mergeCell ref="F41:F43"/>
    <mergeCell ref="H41:H43"/>
    <mergeCell ref="I41:I43"/>
    <mergeCell ref="A33:A35"/>
    <mergeCell ref="B33:B35"/>
    <mergeCell ref="E33:E35"/>
    <mergeCell ref="F33:F35"/>
    <mergeCell ref="H33:H35"/>
    <mergeCell ref="I33:I35"/>
    <mergeCell ref="J69:J71"/>
    <mergeCell ref="H55:H57"/>
    <mergeCell ref="E55:E57"/>
    <mergeCell ref="F55:F57"/>
    <mergeCell ref="J11:J13"/>
    <mergeCell ref="J15:J17"/>
    <mergeCell ref="J19:J21"/>
    <mergeCell ref="J23:J25"/>
    <mergeCell ref="J27:J29"/>
    <mergeCell ref="J63:J65"/>
    <mergeCell ref="J59:J61"/>
    <mergeCell ref="J55:J57"/>
    <mergeCell ref="J51:J53"/>
    <mergeCell ref="J45:J47"/>
    <mergeCell ref="J41:J43"/>
    <mergeCell ref="J37:J39"/>
    <mergeCell ref="J33:J35"/>
    <mergeCell ref="E63:E65"/>
    <mergeCell ref="F63:F65"/>
    <mergeCell ref="H63:H65"/>
    <mergeCell ref="I63:I65"/>
    <mergeCell ref="H37:H39"/>
    <mergeCell ref="I37:I39"/>
    <mergeCell ref="A30:H30"/>
    <mergeCell ref="J81:J83"/>
    <mergeCell ref="E73:E75"/>
    <mergeCell ref="H73:H75"/>
    <mergeCell ref="B73:B75"/>
    <mergeCell ref="I73:I75"/>
    <mergeCell ref="J73:J75"/>
    <mergeCell ref="A74:A75"/>
    <mergeCell ref="A77:A79"/>
    <mergeCell ref="B77:B79"/>
    <mergeCell ref="E77:E79"/>
    <mergeCell ref="F77:F79"/>
    <mergeCell ref="H77:H79"/>
    <mergeCell ref="I77:I79"/>
    <mergeCell ref="J77:J79"/>
    <mergeCell ref="F73:F75"/>
    <mergeCell ref="A84:H84"/>
    <mergeCell ref="A81:A83"/>
    <mergeCell ref="B81:B83"/>
    <mergeCell ref="E81:E83"/>
    <mergeCell ref="F81:F83"/>
    <mergeCell ref="H81:H83"/>
    <mergeCell ref="A67:I67"/>
    <mergeCell ref="A69:A71"/>
    <mergeCell ref="B69:B71"/>
    <mergeCell ref="E69:E71"/>
    <mergeCell ref="F69:F71"/>
    <mergeCell ref="H69:H71"/>
    <mergeCell ref="I69:I71"/>
    <mergeCell ref="I81:I83"/>
    <mergeCell ref="B63:B65"/>
    <mergeCell ref="B55:B57"/>
    <mergeCell ref="A37:A39"/>
    <mergeCell ref="B37:B39"/>
    <mergeCell ref="I55:I57"/>
    <mergeCell ref="F37:F39"/>
    <mergeCell ref="E37:E39"/>
    <mergeCell ref="I3:J3"/>
    <mergeCell ref="A56:A57"/>
    <mergeCell ref="A59:A61"/>
    <mergeCell ref="B59:B61"/>
    <mergeCell ref="E59:E61"/>
    <mergeCell ref="F59:F61"/>
    <mergeCell ref="H59:H61"/>
    <mergeCell ref="I59:I61"/>
    <mergeCell ref="A45:A47"/>
    <mergeCell ref="B45:B47"/>
    <mergeCell ref="E45:E47"/>
    <mergeCell ref="F45:F47"/>
    <mergeCell ref="H45:H47"/>
    <mergeCell ref="I45:I47"/>
    <mergeCell ref="A51:A53"/>
    <mergeCell ref="E23:E25"/>
    <mergeCell ref="F23:F25"/>
  </mergeCells>
  <pageMargins left="0.7" right="0.7" top="0.75" bottom="0.75" header="0.3" footer="0.3"/>
  <pageSetup scale="54" fitToHeight="0" orientation="landscape" r:id="rId1"/>
  <rowBreaks count="2" manualBreakCount="2">
    <brk id="30"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6AC86-80CF-46DE-8A64-AB1D6E8C3B88}">
  <sheetPr>
    <tabColor rgb="FF00B050"/>
    <pageSetUpPr fitToPage="1"/>
  </sheetPr>
  <dimension ref="A1:P84"/>
  <sheetViews>
    <sheetView topLeftCell="E1" zoomScale="85" zoomScaleNormal="85" workbookViewId="0">
      <selection activeCell="P1" sqref="P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126</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71">
        <v>10</v>
      </c>
      <c r="G33" s="9" t="s">
        <v>24</v>
      </c>
      <c r="H33" s="74">
        <v>0.25</v>
      </c>
      <c r="I33" s="77">
        <f>SUM(F33*H33)</f>
        <v>2.5</v>
      </c>
      <c r="J33" s="83" t="s">
        <v>89</v>
      </c>
      <c r="K33" s="53"/>
      <c r="L33" s="54"/>
      <c r="M33" s="54"/>
      <c r="N33" s="55"/>
    </row>
    <row r="34" spans="1:14" ht="30.5" customHeight="1" x14ac:dyDescent="0.3">
      <c r="A34" s="66"/>
      <c r="B34" s="66"/>
      <c r="C34" s="9" t="s">
        <v>35</v>
      </c>
      <c r="D34" s="10">
        <v>5</v>
      </c>
      <c r="E34" s="69"/>
      <c r="F34" s="72"/>
      <c r="G34" s="9" t="s">
        <v>106</v>
      </c>
      <c r="H34" s="75"/>
      <c r="I34" s="78"/>
      <c r="J34" s="81"/>
      <c r="K34" s="56"/>
      <c r="L34" s="57"/>
      <c r="M34" s="57"/>
      <c r="N34" s="58"/>
    </row>
    <row r="35" spans="1:14" ht="45" customHeight="1" x14ac:dyDescent="0.3">
      <c r="A35" s="66"/>
      <c r="B35" s="66"/>
      <c r="C35" s="8" t="s">
        <v>36</v>
      </c>
      <c r="D35" s="11">
        <v>10</v>
      </c>
      <c r="E35" s="69"/>
      <c r="F35" s="72"/>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72">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72"/>
      <c r="G38" s="9" t="s">
        <v>43</v>
      </c>
      <c r="H38" s="75"/>
      <c r="I38" s="114"/>
      <c r="J38" s="81"/>
      <c r="K38" s="56"/>
      <c r="L38" s="57"/>
      <c r="M38" s="57"/>
      <c r="N38" s="58"/>
    </row>
    <row r="39" spans="1:14" ht="59.5" customHeight="1" x14ac:dyDescent="0.3">
      <c r="A39" s="84"/>
      <c r="B39" s="84"/>
      <c r="C39" s="9" t="s">
        <v>36</v>
      </c>
      <c r="D39" s="10">
        <v>10</v>
      </c>
      <c r="E39" s="113"/>
      <c r="F39" s="73"/>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72">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72"/>
      <c r="G42" s="9" t="s">
        <v>112</v>
      </c>
      <c r="H42" s="75"/>
      <c r="I42" s="78"/>
      <c r="J42" s="81"/>
      <c r="K42" s="56"/>
      <c r="L42" s="57"/>
      <c r="M42" s="57"/>
      <c r="N42" s="58"/>
    </row>
    <row r="43" spans="1:14" ht="41.15" customHeight="1" x14ac:dyDescent="0.3">
      <c r="A43" s="64"/>
      <c r="B43" s="67"/>
      <c r="C43" s="9" t="s">
        <v>36</v>
      </c>
      <c r="D43" s="10">
        <v>10</v>
      </c>
      <c r="E43" s="70"/>
      <c r="F43" s="73"/>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72">
        <v>10</v>
      </c>
      <c r="G45" s="9" t="s">
        <v>21</v>
      </c>
      <c r="H45" s="74">
        <v>0.25</v>
      </c>
      <c r="I45" s="77">
        <f>SUM(F45*H45)</f>
        <v>2.5</v>
      </c>
      <c r="J45" s="83" t="s">
        <v>87</v>
      </c>
      <c r="K45" s="56"/>
      <c r="L45" s="57"/>
      <c r="M45" s="57"/>
      <c r="N45" s="58"/>
    </row>
    <row r="46" spans="1:14" ht="41.5" customHeight="1" x14ac:dyDescent="0.3">
      <c r="A46" s="83"/>
      <c r="B46" s="83"/>
      <c r="C46" s="9" t="s">
        <v>35</v>
      </c>
      <c r="D46" s="10">
        <v>5</v>
      </c>
      <c r="E46" s="116"/>
      <c r="F46" s="72"/>
      <c r="G46" s="9" t="s">
        <v>22</v>
      </c>
      <c r="H46" s="116"/>
      <c r="I46" s="78"/>
      <c r="J46" s="81"/>
      <c r="K46" s="56"/>
      <c r="L46" s="57"/>
      <c r="M46" s="57"/>
      <c r="N46" s="58"/>
    </row>
    <row r="47" spans="1:14" ht="44.15" customHeight="1" x14ac:dyDescent="0.3">
      <c r="A47" s="84"/>
      <c r="B47" s="84"/>
      <c r="C47" s="9" t="s">
        <v>36</v>
      </c>
      <c r="D47" s="10">
        <v>10</v>
      </c>
      <c r="E47" s="117"/>
      <c r="F47" s="73"/>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72">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72"/>
      <c r="G52" s="14" t="s">
        <v>118</v>
      </c>
      <c r="H52" s="75"/>
      <c r="I52" s="78"/>
      <c r="J52" s="81"/>
      <c r="K52" s="56"/>
      <c r="L52" s="57"/>
      <c r="M52" s="57"/>
      <c r="N52" s="58"/>
    </row>
    <row r="53" spans="1:16" ht="29.5" customHeight="1" x14ac:dyDescent="0.3">
      <c r="A53" s="102"/>
      <c r="B53" s="67"/>
      <c r="C53" s="9" t="s">
        <v>36</v>
      </c>
      <c r="D53" s="10">
        <v>10</v>
      </c>
      <c r="E53" s="70"/>
      <c r="F53" s="73"/>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72">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72"/>
      <c r="G56" s="9" t="s">
        <v>114</v>
      </c>
      <c r="H56" s="85"/>
      <c r="I56" s="78"/>
      <c r="J56" s="81"/>
      <c r="K56" s="56"/>
      <c r="L56" s="57"/>
      <c r="M56" s="57"/>
      <c r="N56" s="58"/>
    </row>
    <row r="57" spans="1:16" ht="26.5" customHeight="1" x14ac:dyDescent="0.3">
      <c r="A57" s="67"/>
      <c r="B57" s="84"/>
      <c r="C57" s="9" t="s">
        <v>36</v>
      </c>
      <c r="D57" s="10">
        <v>10</v>
      </c>
      <c r="E57" s="86"/>
      <c r="F57" s="73"/>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72">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72"/>
      <c r="G60" s="9" t="s">
        <v>15</v>
      </c>
      <c r="H60" s="75"/>
      <c r="I60" s="78"/>
      <c r="J60" s="81"/>
      <c r="K60" s="56"/>
      <c r="L60" s="57"/>
      <c r="M60" s="57"/>
      <c r="N60" s="58"/>
      <c r="P60" s="23"/>
    </row>
    <row r="61" spans="1:16" ht="26.5" customHeight="1" x14ac:dyDescent="0.3">
      <c r="A61" s="64"/>
      <c r="B61" s="67"/>
      <c r="C61" s="9" t="s">
        <v>36</v>
      </c>
      <c r="D61" s="10">
        <v>10</v>
      </c>
      <c r="E61" s="70"/>
      <c r="F61" s="73"/>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72">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72"/>
      <c r="G64" s="9" t="s">
        <v>13</v>
      </c>
      <c r="H64" s="75"/>
      <c r="I64" s="78"/>
      <c r="J64" s="81"/>
      <c r="K64" s="56"/>
      <c r="L64" s="57"/>
      <c r="M64" s="57"/>
      <c r="N64" s="58"/>
      <c r="P64" s="18"/>
    </row>
    <row r="65" spans="1:16" ht="25.75" customHeight="1" x14ac:dyDescent="0.3">
      <c r="A65" s="64"/>
      <c r="B65" s="67"/>
      <c r="C65" s="9" t="s">
        <v>36</v>
      </c>
      <c r="D65" s="10">
        <v>10</v>
      </c>
      <c r="E65" s="70"/>
      <c r="F65" s="73"/>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72">
        <v>10</v>
      </c>
      <c r="G69" s="9" t="s">
        <v>69</v>
      </c>
      <c r="H69" s="74">
        <v>0.25</v>
      </c>
      <c r="I69" s="77">
        <f>SUM(F69*H69)</f>
        <v>2.5</v>
      </c>
      <c r="J69" s="83" t="s">
        <v>68</v>
      </c>
      <c r="K69" s="53"/>
      <c r="L69" s="54"/>
      <c r="M69" s="54"/>
      <c r="N69" s="55"/>
    </row>
    <row r="70" spans="1:16" ht="39" x14ac:dyDescent="0.3">
      <c r="A70" s="101"/>
      <c r="B70" s="66"/>
      <c r="C70" s="9" t="s">
        <v>35</v>
      </c>
      <c r="D70" s="10">
        <v>5</v>
      </c>
      <c r="E70" s="69"/>
      <c r="F70" s="72"/>
      <c r="G70" s="14" t="s">
        <v>70</v>
      </c>
      <c r="H70" s="75"/>
      <c r="I70" s="78"/>
      <c r="J70" s="81"/>
      <c r="K70" s="56"/>
      <c r="L70" s="57"/>
      <c r="M70" s="57"/>
      <c r="N70" s="58"/>
    </row>
    <row r="71" spans="1:16" ht="13" customHeight="1" x14ac:dyDescent="0.3">
      <c r="A71" s="102"/>
      <c r="B71" s="67"/>
      <c r="C71" s="9" t="s">
        <v>36</v>
      </c>
      <c r="D71" s="10">
        <v>10</v>
      </c>
      <c r="E71" s="70"/>
      <c r="F71" s="73"/>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72">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72"/>
      <c r="G74" s="9" t="s">
        <v>73</v>
      </c>
      <c r="H74" s="85"/>
      <c r="I74" s="78"/>
      <c r="J74" s="81"/>
      <c r="K74" s="56"/>
      <c r="L74" s="57"/>
      <c r="M74" s="57"/>
      <c r="N74" s="58"/>
    </row>
    <row r="75" spans="1:16" ht="26" customHeight="1" x14ac:dyDescent="0.3">
      <c r="A75" s="67"/>
      <c r="B75" s="84"/>
      <c r="C75" s="9" t="s">
        <v>36</v>
      </c>
      <c r="D75" s="10">
        <v>10</v>
      </c>
      <c r="E75" s="86"/>
      <c r="F75" s="73"/>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72">
        <v>10</v>
      </c>
      <c r="G77" s="9" t="s">
        <v>79</v>
      </c>
      <c r="H77" s="87">
        <v>0.25</v>
      </c>
      <c r="I77" s="77">
        <f>SUM(F77*H77)</f>
        <v>2.5</v>
      </c>
      <c r="J77" s="83" t="s">
        <v>83</v>
      </c>
      <c r="K77" s="56"/>
      <c r="L77" s="57"/>
      <c r="M77" s="57"/>
      <c r="N77" s="58"/>
    </row>
    <row r="78" spans="1:16" ht="26" customHeight="1" x14ac:dyDescent="0.3">
      <c r="A78" s="63"/>
      <c r="B78" s="66"/>
      <c r="C78" s="9" t="s">
        <v>35</v>
      </c>
      <c r="D78" s="10">
        <v>5</v>
      </c>
      <c r="E78" s="69"/>
      <c r="F78" s="72"/>
      <c r="G78" s="9" t="s">
        <v>78</v>
      </c>
      <c r="H78" s="85"/>
      <c r="I78" s="78"/>
      <c r="J78" s="81"/>
      <c r="K78" s="56"/>
      <c r="L78" s="57"/>
      <c r="M78" s="57"/>
      <c r="N78" s="58"/>
    </row>
    <row r="79" spans="1:16" ht="26" customHeight="1" x14ac:dyDescent="0.3">
      <c r="A79" s="64"/>
      <c r="B79" s="67"/>
      <c r="C79" s="9" t="s">
        <v>36</v>
      </c>
      <c r="D79" s="10">
        <v>10</v>
      </c>
      <c r="E79" s="70"/>
      <c r="F79" s="73"/>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72">
        <v>10</v>
      </c>
      <c r="G81" s="9" t="s">
        <v>80</v>
      </c>
      <c r="H81" s="74">
        <v>0.25</v>
      </c>
      <c r="I81" s="77">
        <f>SUM(F81*H81)</f>
        <v>2.5</v>
      </c>
      <c r="J81" s="80" t="s">
        <v>66</v>
      </c>
      <c r="K81" s="56"/>
      <c r="L81" s="57"/>
      <c r="M81" s="57"/>
      <c r="N81" s="58"/>
    </row>
    <row r="82" spans="1:14" ht="13" customHeight="1" x14ac:dyDescent="0.3">
      <c r="A82" s="63"/>
      <c r="B82" s="66"/>
      <c r="C82" s="9" t="s">
        <v>35</v>
      </c>
      <c r="D82" s="10">
        <v>5</v>
      </c>
      <c r="E82" s="69"/>
      <c r="F82" s="72"/>
      <c r="G82" s="14" t="s">
        <v>105</v>
      </c>
      <c r="H82" s="75"/>
      <c r="I82" s="78"/>
      <c r="J82" s="81"/>
      <c r="K82" s="56"/>
      <c r="L82" s="57"/>
      <c r="M82" s="57"/>
      <c r="N82" s="58"/>
    </row>
    <row r="83" spans="1:14" ht="26" customHeight="1" x14ac:dyDescent="0.3">
      <c r="A83" s="64"/>
      <c r="B83" s="67"/>
      <c r="C83" s="9" t="s">
        <v>36</v>
      </c>
      <c r="D83" s="10">
        <v>10</v>
      </c>
      <c r="E83" s="70"/>
      <c r="F83" s="73"/>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CD54-C115-4AEB-B1D6-1214A1986C2D}">
  <sheetPr>
    <tabColor rgb="FF00B050"/>
    <pageSetUpPr fitToPage="1"/>
  </sheetPr>
  <dimension ref="A1:P84"/>
  <sheetViews>
    <sheetView topLeftCell="C1" zoomScale="85" zoomScaleNormal="85" workbookViewId="0">
      <selection activeCell="L1" sqref="L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127</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7001-AB75-481F-891E-F3B2678F8448}">
  <sheetPr>
    <tabColor rgb="FFFF0000"/>
    <pageSetUpPr fitToPage="1"/>
  </sheetPr>
  <dimension ref="A1:P84"/>
  <sheetViews>
    <sheetView topLeftCell="C1" zoomScale="85" zoomScaleNormal="85" workbookViewId="0">
      <selection activeCell="L1" sqref="L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8</v>
      </c>
      <c r="E4" s="41">
        <v>0.4</v>
      </c>
      <c r="F4" s="42">
        <f>SUM(D4*E4)</f>
        <v>3.2</v>
      </c>
      <c r="G4" s="146">
        <f>SUM(F4+F5+F6+F7)</f>
        <v>7.3250000000000002</v>
      </c>
      <c r="H4" s="26"/>
      <c r="I4" s="149" t="s">
        <v>141</v>
      </c>
      <c r="J4" s="150"/>
      <c r="L4" s="155" t="s">
        <v>110</v>
      </c>
      <c r="M4" s="156"/>
      <c r="N4" s="157"/>
    </row>
    <row r="5" spans="1:14" ht="16.5" customHeight="1" thickBot="1" x14ac:dyDescent="0.35">
      <c r="A5" s="135"/>
      <c r="B5" s="35" t="s">
        <v>103</v>
      </c>
      <c r="C5" s="36">
        <v>10</v>
      </c>
      <c r="D5" s="40">
        <f>SUM(I48)</f>
        <v>7.5</v>
      </c>
      <c r="E5" s="41">
        <v>0.25</v>
      </c>
      <c r="F5" s="42">
        <f>SUM(D5*E5)</f>
        <v>1.875</v>
      </c>
      <c r="G5" s="147"/>
      <c r="H5" s="26"/>
      <c r="I5" s="151"/>
      <c r="J5" s="152"/>
      <c r="L5" s="158">
        <v>45729</v>
      </c>
      <c r="M5" s="159"/>
      <c r="N5" s="160"/>
    </row>
    <row r="6" spans="1:14" ht="16.5" customHeight="1" thickBot="1" x14ac:dyDescent="0.35">
      <c r="A6" s="135"/>
      <c r="B6" s="35" t="s">
        <v>104</v>
      </c>
      <c r="C6" s="36">
        <v>10</v>
      </c>
      <c r="D6" s="40">
        <f>SUM(I66)</f>
        <v>5</v>
      </c>
      <c r="E6" s="41">
        <v>0.25</v>
      </c>
      <c r="F6" s="42">
        <f>SUM(D6*E6)</f>
        <v>1.25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5</v>
      </c>
      <c r="G15" s="9" t="s">
        <v>27</v>
      </c>
      <c r="H15" s="128">
        <v>0.2</v>
      </c>
      <c r="I15" s="129">
        <f>SUM(F15*H15)</f>
        <v>1</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5</v>
      </c>
      <c r="G27" s="9" t="s">
        <v>56</v>
      </c>
      <c r="H27" s="128">
        <v>0.2</v>
      </c>
      <c r="I27" s="129">
        <f>SUM(F27*H27)</f>
        <v>1</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8</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5</v>
      </c>
      <c r="G33" s="9" t="s">
        <v>24</v>
      </c>
      <c r="H33" s="74">
        <v>0.25</v>
      </c>
      <c r="I33" s="77">
        <f>SUM(F33*H33)</f>
        <v>1.25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5</v>
      </c>
      <c r="G37" s="12" t="s">
        <v>42</v>
      </c>
      <c r="H37" s="75">
        <v>0.25</v>
      </c>
      <c r="I37" s="114">
        <f>SUM(F37*H37)</f>
        <v>1.25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7.5</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5</v>
      </c>
      <c r="G51" s="14" t="s">
        <v>117</v>
      </c>
      <c r="H51" s="74">
        <v>0.25</v>
      </c>
      <c r="I51" s="77">
        <f>SUM(F51*H51)</f>
        <v>1.25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5</v>
      </c>
      <c r="G55" s="9" t="s">
        <v>113</v>
      </c>
      <c r="H55" s="87">
        <v>0.25</v>
      </c>
      <c r="I55" s="77">
        <f>SUM(F55*H55)</f>
        <v>1.25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0</v>
      </c>
      <c r="G63" s="9" t="s">
        <v>12</v>
      </c>
      <c r="H63" s="74">
        <v>0.25</v>
      </c>
      <c r="I63" s="77">
        <f>SUM(F63*H63)</f>
        <v>0</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5</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FE03-E234-460F-A79D-FBD03BC9048B}">
  <sheetPr>
    <tabColor rgb="FF00B050"/>
    <pageSetUpPr fitToPage="1"/>
  </sheetPr>
  <dimension ref="A1:P84"/>
  <sheetViews>
    <sheetView zoomScale="70" zoomScaleNormal="70" workbookViewId="0">
      <selection activeCell="L5" sqref="L5:N7"/>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128</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8B35-BE4B-46CC-ABB8-9F603ADDC4B3}">
  <sheetPr>
    <tabColor rgb="FF00B050"/>
    <pageSetUpPr fitToPage="1"/>
  </sheetPr>
  <dimension ref="A1:P84"/>
  <sheetViews>
    <sheetView zoomScale="70" zoomScaleNormal="70" workbookViewId="0">
      <selection sqref="A1:I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130</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1AB0-3193-426C-95BA-589B6AD9420F}">
  <sheetPr>
    <tabColor rgb="FFFF0000"/>
    <pageSetUpPr fitToPage="1"/>
  </sheetPr>
  <dimension ref="A1:P84"/>
  <sheetViews>
    <sheetView topLeftCell="E1" zoomScaleNormal="100" workbookViewId="0">
      <selection activeCell="M1" sqref="M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7</v>
      </c>
      <c r="E4" s="41">
        <v>0.4</v>
      </c>
      <c r="F4" s="42">
        <f>SUM(D4*E4)</f>
        <v>2.8000000000000003</v>
      </c>
      <c r="G4" s="146">
        <f>SUM(F4+F5+F6+F7)</f>
        <v>8.4875000000000007</v>
      </c>
      <c r="H4" s="26"/>
      <c r="I4" s="149" t="s">
        <v>142</v>
      </c>
      <c r="J4" s="150"/>
      <c r="L4" s="155" t="s">
        <v>110</v>
      </c>
      <c r="M4" s="156"/>
      <c r="N4" s="157"/>
    </row>
    <row r="5" spans="1:14" ht="16.5" customHeight="1" thickBot="1" x14ac:dyDescent="0.35">
      <c r="A5" s="135"/>
      <c r="B5" s="35" t="s">
        <v>103</v>
      </c>
      <c r="C5" s="36">
        <v>10</v>
      </c>
      <c r="D5" s="40">
        <f>SUM(I48)</f>
        <v>8.75</v>
      </c>
      <c r="E5" s="41">
        <v>0.25</v>
      </c>
      <c r="F5" s="42">
        <f>SUM(D5*E5)</f>
        <v>2.1875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5</v>
      </c>
      <c r="G11" s="9" t="s">
        <v>120</v>
      </c>
      <c r="H11" s="128">
        <v>0.2</v>
      </c>
      <c r="I11" s="129">
        <f>SUM(F11*H11)</f>
        <v>1</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5</v>
      </c>
      <c r="G15" s="9" t="s">
        <v>27</v>
      </c>
      <c r="H15" s="128">
        <v>0.2</v>
      </c>
      <c r="I15" s="129">
        <f>SUM(F15*H15)</f>
        <v>1</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5</v>
      </c>
      <c r="G19" s="9" t="s">
        <v>31</v>
      </c>
      <c r="H19" s="128">
        <v>0.2</v>
      </c>
      <c r="I19" s="129">
        <f>SUM(F19*H19)</f>
        <v>1</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7</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5</v>
      </c>
      <c r="G37" s="12" t="s">
        <v>42</v>
      </c>
      <c r="H37" s="75">
        <v>0.25</v>
      </c>
      <c r="I37" s="114">
        <f>SUM(F37*H37)</f>
        <v>1.25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8.75</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66278-7139-4204-A063-4579EAACF189}">
  <sheetPr>
    <tabColor rgb="FF00B050"/>
    <pageSetUpPr fitToPage="1"/>
  </sheetPr>
  <dimension ref="A1:P84"/>
  <sheetViews>
    <sheetView topLeftCell="C1" zoomScale="85" zoomScaleNormal="85" workbookViewId="0">
      <selection activeCell="M1" sqref="M1"/>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9.6875</v>
      </c>
      <c r="H4" s="26"/>
      <c r="I4" s="149" t="s">
        <v>129</v>
      </c>
      <c r="J4" s="150"/>
      <c r="L4" s="155" t="s">
        <v>110</v>
      </c>
      <c r="M4" s="156"/>
      <c r="N4" s="157"/>
    </row>
    <row r="5" spans="1:14" ht="16.5" customHeight="1" thickBot="1" x14ac:dyDescent="0.35">
      <c r="A5" s="135"/>
      <c r="B5" s="35" t="s">
        <v>103</v>
      </c>
      <c r="C5" s="36">
        <v>10</v>
      </c>
      <c r="D5" s="40">
        <f>SUM(I48)</f>
        <v>8.75</v>
      </c>
      <c r="E5" s="41">
        <v>0.25</v>
      </c>
      <c r="F5" s="42">
        <f>SUM(D5*E5)</f>
        <v>2.1875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5</v>
      </c>
      <c r="G33" s="9" t="s">
        <v>24</v>
      </c>
      <c r="H33" s="74">
        <v>0.25</v>
      </c>
      <c r="I33" s="77">
        <f>SUM(F33*H33)</f>
        <v>1.25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8.75</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9ABB-8E90-471B-8C32-2583D69F4D74}">
  <sheetPr>
    <tabColor rgb="FF00B050"/>
    <pageSetUpPr fitToPage="1"/>
  </sheetPr>
  <dimension ref="A1:P84"/>
  <sheetViews>
    <sheetView topLeftCell="F1" zoomScaleNormal="100" workbookViewId="0">
      <selection activeCell="N8" sqref="N8"/>
    </sheetView>
  </sheetViews>
  <sheetFormatPr defaultRowHeight="13" x14ac:dyDescent="0.3"/>
  <cols>
    <col min="1" max="1" width="8" customWidth="1"/>
    <col min="2" max="2" width="26.69921875" customWidth="1"/>
    <col min="3" max="3" width="14" customWidth="1"/>
    <col min="4" max="5" width="16.19921875" customWidth="1"/>
    <col min="6" max="6" width="15.09765625" customWidth="1"/>
    <col min="7" max="7" width="54.69921875" customWidth="1"/>
    <col min="8" max="8" width="17.296875" customWidth="1"/>
    <col min="9" max="9" width="15.09765625" customWidth="1"/>
    <col min="10" max="10" width="34.796875" style="6" customWidth="1"/>
  </cols>
  <sheetData>
    <row r="1" spans="1:14" ht="27" customHeight="1" thickBot="1" x14ac:dyDescent="0.35">
      <c r="A1" s="133" t="s">
        <v>10</v>
      </c>
      <c r="B1" s="134"/>
      <c r="C1" s="134"/>
      <c r="D1" s="134"/>
      <c r="E1" s="134"/>
      <c r="F1" s="134"/>
      <c r="G1" s="134"/>
      <c r="H1" s="134"/>
      <c r="I1" s="134"/>
    </row>
    <row r="2" spans="1:14" ht="32.15" customHeight="1" thickBot="1" x14ac:dyDescent="0.35">
      <c r="A2" s="135"/>
      <c r="B2" s="136" t="s">
        <v>108</v>
      </c>
      <c r="C2" s="137"/>
      <c r="D2" s="137"/>
      <c r="E2" s="137"/>
      <c r="F2" s="137"/>
      <c r="G2" s="137"/>
      <c r="H2" s="26"/>
      <c r="I2" s="30"/>
      <c r="J2" s="31"/>
      <c r="L2" s="138" t="s">
        <v>99</v>
      </c>
      <c r="M2" s="139"/>
      <c r="N2" s="140"/>
    </row>
    <row r="3" spans="1:14" ht="45" customHeight="1" thickBot="1" x14ac:dyDescent="0.35">
      <c r="A3" s="135"/>
      <c r="B3" s="34" t="s">
        <v>100</v>
      </c>
      <c r="C3" s="34" t="s">
        <v>101</v>
      </c>
      <c r="D3" s="34" t="s">
        <v>109</v>
      </c>
      <c r="E3" s="34" t="s">
        <v>102</v>
      </c>
      <c r="F3" s="34" t="s">
        <v>96</v>
      </c>
      <c r="G3" s="34" t="s">
        <v>97</v>
      </c>
      <c r="H3" s="26"/>
      <c r="I3" s="141" t="s">
        <v>107</v>
      </c>
      <c r="J3" s="142"/>
      <c r="L3" s="143" t="s">
        <v>140</v>
      </c>
      <c r="M3" s="144"/>
      <c r="N3" s="145"/>
    </row>
    <row r="4" spans="1:14" ht="16.5" customHeight="1" thickBot="1" x14ac:dyDescent="0.35">
      <c r="A4" s="135"/>
      <c r="B4" s="35" t="s">
        <v>64</v>
      </c>
      <c r="C4" s="36">
        <v>10</v>
      </c>
      <c r="D4" s="40">
        <f>SUM(I30)</f>
        <v>10</v>
      </c>
      <c r="E4" s="41">
        <v>0.4</v>
      </c>
      <c r="F4" s="42">
        <f>SUM(D4*E4)</f>
        <v>4</v>
      </c>
      <c r="G4" s="146">
        <f>SUM(F4+F5+F6+F7)</f>
        <v>10</v>
      </c>
      <c r="H4" s="26"/>
      <c r="I4" s="149" t="s">
        <v>132</v>
      </c>
      <c r="J4" s="150"/>
      <c r="L4" s="155" t="s">
        <v>110</v>
      </c>
      <c r="M4" s="156"/>
      <c r="N4" s="157"/>
    </row>
    <row r="5" spans="1:14" ht="16.5" customHeight="1" thickBot="1" x14ac:dyDescent="0.35">
      <c r="A5" s="135"/>
      <c r="B5" s="35" t="s">
        <v>103</v>
      </c>
      <c r="C5" s="36">
        <v>10</v>
      </c>
      <c r="D5" s="40">
        <f>SUM(I48)</f>
        <v>10</v>
      </c>
      <c r="E5" s="41">
        <v>0.25</v>
      </c>
      <c r="F5" s="42">
        <f>SUM(D5*E5)</f>
        <v>2.5</v>
      </c>
      <c r="G5" s="147"/>
      <c r="H5" s="26"/>
      <c r="I5" s="151"/>
      <c r="J5" s="152"/>
      <c r="L5" s="158">
        <v>45729</v>
      </c>
      <c r="M5" s="159"/>
      <c r="N5" s="160"/>
    </row>
    <row r="6" spans="1:14" ht="16.5" customHeight="1" thickBot="1" x14ac:dyDescent="0.35">
      <c r="A6" s="135"/>
      <c r="B6" s="35" t="s">
        <v>104</v>
      </c>
      <c r="C6" s="36">
        <v>10</v>
      </c>
      <c r="D6" s="40">
        <f>SUM(I66)</f>
        <v>10</v>
      </c>
      <c r="E6" s="41">
        <v>0.25</v>
      </c>
      <c r="F6" s="42">
        <f>SUM(D6*E6)</f>
        <v>2.5</v>
      </c>
      <c r="G6" s="147"/>
      <c r="H6" s="26"/>
      <c r="I6" s="153"/>
      <c r="J6" s="154"/>
      <c r="L6" s="161"/>
      <c r="M6" s="162"/>
      <c r="N6" s="163"/>
    </row>
    <row r="7" spans="1:14" ht="16.5" customHeight="1" thickBot="1" x14ac:dyDescent="0.35">
      <c r="A7" s="135"/>
      <c r="B7" s="35" t="s">
        <v>63</v>
      </c>
      <c r="C7" s="36">
        <v>10</v>
      </c>
      <c r="D7" s="40">
        <f>SUM(I84)</f>
        <v>10</v>
      </c>
      <c r="E7" s="41">
        <v>0.1</v>
      </c>
      <c r="F7" s="42">
        <f>SUM(D7*E7)</f>
        <v>1</v>
      </c>
      <c r="G7" s="148"/>
      <c r="H7" s="26"/>
      <c r="I7" s="29"/>
      <c r="J7" s="29"/>
      <c r="L7" s="164"/>
      <c r="M7" s="165"/>
      <c r="N7" s="166"/>
    </row>
    <row r="8" spans="1:14" ht="21.5" customHeight="1" x14ac:dyDescent="0.3">
      <c r="A8" s="27"/>
      <c r="B8" s="28"/>
      <c r="C8" s="28"/>
      <c r="D8" s="28"/>
      <c r="E8" s="28"/>
      <c r="F8" s="28"/>
      <c r="G8" s="28"/>
      <c r="H8" s="28"/>
      <c r="I8" s="28"/>
    </row>
    <row r="9" spans="1:14" ht="21" customHeight="1" x14ac:dyDescent="0.3">
      <c r="A9" s="120" t="s">
        <v>0</v>
      </c>
      <c r="B9" s="121"/>
      <c r="C9" s="121"/>
      <c r="D9" s="121"/>
      <c r="E9" s="121"/>
      <c r="F9" s="121"/>
      <c r="G9" s="121"/>
      <c r="H9" s="121"/>
      <c r="I9" s="132"/>
    </row>
    <row r="10" spans="1:14" ht="15" customHeight="1" x14ac:dyDescent="0.3">
      <c r="A10" s="2"/>
      <c r="B10" s="2"/>
      <c r="C10" s="3" t="s">
        <v>1</v>
      </c>
      <c r="D10" s="3" t="s">
        <v>2</v>
      </c>
      <c r="E10" s="3" t="s">
        <v>3</v>
      </c>
      <c r="F10" s="3" t="s">
        <v>4</v>
      </c>
      <c r="G10" s="3" t="s">
        <v>5</v>
      </c>
      <c r="H10" s="3" t="s">
        <v>6</v>
      </c>
      <c r="I10" s="1" t="s">
        <v>7</v>
      </c>
      <c r="J10" s="19" t="s">
        <v>45</v>
      </c>
      <c r="K10" s="53"/>
      <c r="L10" s="54"/>
      <c r="M10" s="54"/>
      <c r="N10" s="55"/>
    </row>
    <row r="11" spans="1:14" ht="40.75" customHeight="1" x14ac:dyDescent="0.3">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4" customHeight="1" x14ac:dyDescent="0.3">
      <c r="A12" s="122"/>
      <c r="B12" s="122"/>
      <c r="C12" s="9" t="s">
        <v>35</v>
      </c>
      <c r="D12" s="10">
        <v>5</v>
      </c>
      <c r="E12" s="124"/>
      <c r="F12" s="126"/>
      <c r="G12" s="9" t="s">
        <v>121</v>
      </c>
      <c r="H12" s="128"/>
      <c r="I12" s="130"/>
      <c r="J12" s="131"/>
      <c r="K12" s="56"/>
      <c r="L12" s="57"/>
      <c r="M12" s="57"/>
      <c r="N12" s="58"/>
    </row>
    <row r="13" spans="1:14" ht="45.5" customHeight="1" x14ac:dyDescent="0.3">
      <c r="A13" s="122"/>
      <c r="B13" s="122"/>
      <c r="C13" s="9" t="s">
        <v>36</v>
      </c>
      <c r="D13" s="10">
        <v>10</v>
      </c>
      <c r="E13" s="124"/>
      <c r="F13" s="127"/>
      <c r="G13" s="9" t="s">
        <v>122</v>
      </c>
      <c r="H13" s="125"/>
      <c r="I13" s="130"/>
      <c r="J13" s="131"/>
      <c r="K13" s="59"/>
      <c r="L13" s="60"/>
      <c r="M13" s="60"/>
      <c r="N13" s="61"/>
    </row>
    <row r="14" spans="1:14" ht="15" customHeight="1" x14ac:dyDescent="0.3">
      <c r="A14" s="2"/>
      <c r="B14" s="2"/>
      <c r="C14" s="3" t="s">
        <v>1</v>
      </c>
      <c r="D14" s="3" t="s">
        <v>2</v>
      </c>
      <c r="E14" s="3" t="s">
        <v>3</v>
      </c>
      <c r="F14" s="3" t="s">
        <v>4</v>
      </c>
      <c r="G14" s="3" t="s">
        <v>5</v>
      </c>
      <c r="H14" s="3" t="s">
        <v>6</v>
      </c>
      <c r="I14" s="1" t="s">
        <v>7</v>
      </c>
      <c r="J14" s="19" t="s">
        <v>45</v>
      </c>
      <c r="K14" s="53"/>
      <c r="L14" s="54"/>
      <c r="M14" s="54"/>
      <c r="N14" s="55"/>
    </row>
    <row r="15" spans="1:14" ht="27" customHeight="1" x14ac:dyDescent="0.3">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5" customHeight="1" x14ac:dyDescent="0.3">
      <c r="A16" s="122"/>
      <c r="B16" s="122"/>
      <c r="C16" s="9" t="s">
        <v>35</v>
      </c>
      <c r="D16" s="10">
        <v>5</v>
      </c>
      <c r="E16" s="124"/>
      <c r="F16" s="126"/>
      <c r="G16" s="9" t="s">
        <v>29</v>
      </c>
      <c r="H16" s="128"/>
      <c r="I16" s="130"/>
      <c r="J16" s="131"/>
      <c r="K16" s="56"/>
      <c r="L16" s="57"/>
      <c r="M16" s="57"/>
      <c r="N16" s="58"/>
    </row>
    <row r="17" spans="1:14" ht="28.75" customHeight="1" x14ac:dyDescent="0.3">
      <c r="A17" s="122"/>
      <c r="B17" s="122"/>
      <c r="C17" s="9" t="s">
        <v>36</v>
      </c>
      <c r="D17" s="10">
        <v>10</v>
      </c>
      <c r="E17" s="124"/>
      <c r="F17" s="127"/>
      <c r="G17" s="9" t="s">
        <v>28</v>
      </c>
      <c r="H17" s="125"/>
      <c r="I17" s="130"/>
      <c r="J17" s="131"/>
      <c r="K17" s="59"/>
      <c r="L17" s="60"/>
      <c r="M17" s="60"/>
      <c r="N17" s="61"/>
    </row>
    <row r="18" spans="1:14" ht="15" customHeight="1" x14ac:dyDescent="0.3">
      <c r="A18" s="2"/>
      <c r="B18" s="2"/>
      <c r="C18" s="3" t="s">
        <v>1</v>
      </c>
      <c r="D18" s="3" t="s">
        <v>2</v>
      </c>
      <c r="E18" s="3" t="s">
        <v>3</v>
      </c>
      <c r="F18" s="3" t="s">
        <v>4</v>
      </c>
      <c r="G18" s="3" t="s">
        <v>5</v>
      </c>
      <c r="H18" s="3" t="s">
        <v>6</v>
      </c>
      <c r="I18" s="1" t="s">
        <v>7</v>
      </c>
      <c r="J18" s="19" t="s">
        <v>45</v>
      </c>
      <c r="K18" s="53"/>
      <c r="L18" s="54"/>
      <c r="M18" s="54"/>
      <c r="N18" s="55"/>
    </row>
    <row r="19" spans="1:14" ht="28" customHeight="1" x14ac:dyDescent="0.3">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4" customHeight="1" x14ac:dyDescent="0.3">
      <c r="A20" s="122"/>
      <c r="B20" s="122"/>
      <c r="C20" s="9" t="s">
        <v>35</v>
      </c>
      <c r="D20" s="10">
        <v>5</v>
      </c>
      <c r="E20" s="124"/>
      <c r="F20" s="126"/>
      <c r="G20" s="9" t="s">
        <v>32</v>
      </c>
      <c r="H20" s="128"/>
      <c r="I20" s="130"/>
      <c r="J20" s="131"/>
      <c r="K20" s="56"/>
      <c r="L20" s="57"/>
      <c r="M20" s="57"/>
      <c r="N20" s="58"/>
    </row>
    <row r="21" spans="1:14" ht="38.5" customHeight="1" x14ac:dyDescent="0.3">
      <c r="A21" s="122"/>
      <c r="B21" s="122"/>
      <c r="C21" s="9" t="s">
        <v>36</v>
      </c>
      <c r="D21" s="10">
        <v>10</v>
      </c>
      <c r="E21" s="124"/>
      <c r="F21" s="127"/>
      <c r="G21" s="9" t="s">
        <v>33</v>
      </c>
      <c r="H21" s="125"/>
      <c r="I21" s="130"/>
      <c r="J21" s="131"/>
      <c r="K21" s="59"/>
      <c r="L21" s="60"/>
      <c r="M21" s="60"/>
      <c r="N21" s="61"/>
    </row>
    <row r="22" spans="1:14" ht="15" customHeight="1" x14ac:dyDescent="0.3">
      <c r="A22" s="4"/>
      <c r="B22" s="4"/>
      <c r="C22" s="20" t="s">
        <v>1</v>
      </c>
      <c r="D22" s="20" t="s">
        <v>2</v>
      </c>
      <c r="E22" s="20" t="s">
        <v>3</v>
      </c>
      <c r="F22" s="20" t="s">
        <v>4</v>
      </c>
      <c r="G22" s="20" t="s">
        <v>5</v>
      </c>
      <c r="H22" s="20" t="s">
        <v>6</v>
      </c>
      <c r="I22" s="21" t="s">
        <v>7</v>
      </c>
      <c r="J22" s="19" t="s">
        <v>45</v>
      </c>
      <c r="K22" s="53"/>
      <c r="L22" s="54"/>
      <c r="M22" s="54"/>
      <c r="N22" s="55"/>
    </row>
    <row r="23" spans="1:14" ht="26.15" customHeight="1" x14ac:dyDescent="0.3">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 customHeight="1" x14ac:dyDescent="0.3">
      <c r="A24" s="122"/>
      <c r="B24" s="122"/>
      <c r="C24" s="9" t="s">
        <v>35</v>
      </c>
      <c r="D24" s="10">
        <v>5</v>
      </c>
      <c r="E24" s="124"/>
      <c r="F24" s="126"/>
      <c r="G24" s="9" t="s">
        <v>39</v>
      </c>
      <c r="H24" s="128"/>
      <c r="I24" s="130"/>
      <c r="J24" s="131"/>
      <c r="K24" s="56"/>
      <c r="L24" s="57"/>
      <c r="M24" s="57"/>
      <c r="N24" s="58"/>
    </row>
    <row r="25" spans="1:14" ht="29.5" customHeight="1" x14ac:dyDescent="0.3">
      <c r="A25" s="122"/>
      <c r="B25" s="122"/>
      <c r="C25" s="9" t="s">
        <v>36</v>
      </c>
      <c r="D25" s="10">
        <v>10</v>
      </c>
      <c r="E25" s="124"/>
      <c r="F25" s="127"/>
      <c r="G25" s="9" t="s">
        <v>40</v>
      </c>
      <c r="H25" s="125"/>
      <c r="I25" s="130"/>
      <c r="J25" s="131"/>
      <c r="K25" s="59"/>
      <c r="L25" s="60"/>
      <c r="M25" s="60"/>
      <c r="N25" s="61"/>
    </row>
    <row r="26" spans="1:14" ht="15" customHeight="1" x14ac:dyDescent="0.3">
      <c r="A26" s="5"/>
      <c r="B26" s="5"/>
      <c r="C26" s="20" t="s">
        <v>1</v>
      </c>
      <c r="D26" s="20" t="s">
        <v>2</v>
      </c>
      <c r="E26" s="20" t="s">
        <v>3</v>
      </c>
      <c r="F26" s="20" t="s">
        <v>4</v>
      </c>
      <c r="G26" s="20" t="s">
        <v>5</v>
      </c>
      <c r="H26" s="20" t="s">
        <v>6</v>
      </c>
      <c r="I26" s="20" t="s">
        <v>7</v>
      </c>
      <c r="J26" s="19" t="s">
        <v>45</v>
      </c>
      <c r="K26" s="53"/>
      <c r="L26" s="54"/>
      <c r="M26" s="54"/>
      <c r="N26" s="55"/>
    </row>
    <row r="27" spans="1:14" ht="19.75" customHeight="1" x14ac:dyDescent="0.3">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99999999999999" customHeight="1" x14ac:dyDescent="0.3">
      <c r="A28" s="122"/>
      <c r="B28" s="122"/>
      <c r="C28" s="9" t="s">
        <v>35</v>
      </c>
      <c r="D28" s="10">
        <v>5</v>
      </c>
      <c r="E28" s="124"/>
      <c r="F28" s="126"/>
      <c r="G28" s="9" t="s">
        <v>19</v>
      </c>
      <c r="H28" s="128"/>
      <c r="I28" s="130"/>
      <c r="J28" s="131"/>
      <c r="K28" s="56"/>
      <c r="L28" s="57"/>
      <c r="M28" s="57"/>
      <c r="N28" s="58"/>
    </row>
    <row r="29" spans="1:14" ht="33.9" customHeight="1" x14ac:dyDescent="0.3">
      <c r="A29" s="123"/>
      <c r="B29" s="123"/>
      <c r="C29" s="9" t="s">
        <v>36</v>
      </c>
      <c r="D29" s="10">
        <v>10</v>
      </c>
      <c r="E29" s="125"/>
      <c r="F29" s="127"/>
      <c r="G29" s="9" t="s">
        <v>57</v>
      </c>
      <c r="H29" s="125"/>
      <c r="I29" s="130"/>
      <c r="J29" s="131"/>
      <c r="K29" s="59"/>
      <c r="L29" s="60"/>
      <c r="M29" s="60"/>
      <c r="N29" s="61"/>
    </row>
    <row r="30" spans="1:14" ht="50.15" customHeight="1" x14ac:dyDescent="0.3">
      <c r="A30" s="103"/>
      <c r="B30" s="118"/>
      <c r="C30" s="118"/>
      <c r="D30" s="118"/>
      <c r="E30" s="118"/>
      <c r="F30" s="118"/>
      <c r="G30" s="118"/>
      <c r="H30" s="119"/>
      <c r="I30" s="39">
        <f>SUM(I11+I15+I19+I23+I27)</f>
        <v>10</v>
      </c>
      <c r="J30" s="24" t="s">
        <v>90</v>
      </c>
      <c r="K30" s="50"/>
      <c r="L30" s="51"/>
      <c r="M30" s="51"/>
      <c r="N30" s="52"/>
    </row>
    <row r="31" spans="1:14" ht="21" customHeight="1" x14ac:dyDescent="0.3">
      <c r="A31" s="120" t="s">
        <v>8</v>
      </c>
      <c r="B31" s="121"/>
      <c r="C31" s="121"/>
      <c r="D31" s="121"/>
      <c r="E31" s="121"/>
      <c r="F31" s="121"/>
      <c r="G31" s="121"/>
      <c r="H31" s="108"/>
      <c r="I31" s="109"/>
    </row>
    <row r="32" spans="1:14" ht="15" customHeight="1" x14ac:dyDescent="0.3">
      <c r="A32" s="21"/>
      <c r="B32" s="4"/>
      <c r="C32" s="20" t="s">
        <v>1</v>
      </c>
      <c r="D32" s="20" t="s">
        <v>2</v>
      </c>
      <c r="E32" s="21" t="s">
        <v>3</v>
      </c>
      <c r="F32" s="20" t="s">
        <v>4</v>
      </c>
      <c r="G32" s="20" t="s">
        <v>5</v>
      </c>
      <c r="H32" s="20" t="s">
        <v>6</v>
      </c>
      <c r="I32" s="20" t="s">
        <v>7</v>
      </c>
      <c r="J32" s="22" t="s">
        <v>45</v>
      </c>
      <c r="K32" s="97" t="s">
        <v>98</v>
      </c>
      <c r="L32" s="98"/>
      <c r="M32" s="98"/>
      <c r="N32" s="99"/>
    </row>
    <row r="33" spans="1:14" ht="33.5" customHeight="1" x14ac:dyDescent="0.3">
      <c r="A33" s="65" t="s">
        <v>49</v>
      </c>
      <c r="B33" s="65" t="s">
        <v>23</v>
      </c>
      <c r="C33" s="9" t="s">
        <v>34</v>
      </c>
      <c r="D33" s="10">
        <v>0</v>
      </c>
      <c r="E33" s="68">
        <v>10</v>
      </c>
      <c r="F33" s="126">
        <v>10</v>
      </c>
      <c r="G33" s="9" t="s">
        <v>24</v>
      </c>
      <c r="H33" s="74">
        <v>0.25</v>
      </c>
      <c r="I33" s="77">
        <f>SUM(F33*H33)</f>
        <v>2.5</v>
      </c>
      <c r="J33" s="83" t="s">
        <v>89</v>
      </c>
      <c r="K33" s="53"/>
      <c r="L33" s="54"/>
      <c r="M33" s="54"/>
      <c r="N33" s="55"/>
    </row>
    <row r="34" spans="1:14" ht="30.5" customHeight="1" x14ac:dyDescent="0.3">
      <c r="A34" s="66"/>
      <c r="B34" s="66"/>
      <c r="C34" s="9" t="s">
        <v>35</v>
      </c>
      <c r="D34" s="10">
        <v>5</v>
      </c>
      <c r="E34" s="69"/>
      <c r="F34" s="126"/>
      <c r="G34" s="9" t="s">
        <v>106</v>
      </c>
      <c r="H34" s="75"/>
      <c r="I34" s="78"/>
      <c r="J34" s="81"/>
      <c r="K34" s="56"/>
      <c r="L34" s="57"/>
      <c r="M34" s="57"/>
      <c r="N34" s="58"/>
    </row>
    <row r="35" spans="1:14" ht="45" customHeight="1" x14ac:dyDescent="0.3">
      <c r="A35" s="66"/>
      <c r="B35" s="66"/>
      <c r="C35" s="8" t="s">
        <v>36</v>
      </c>
      <c r="D35" s="11">
        <v>10</v>
      </c>
      <c r="E35" s="69"/>
      <c r="F35" s="127"/>
      <c r="G35" s="8" t="s">
        <v>25</v>
      </c>
      <c r="H35" s="75"/>
      <c r="I35" s="78"/>
      <c r="J35" s="81"/>
      <c r="K35" s="59"/>
      <c r="L35" s="60"/>
      <c r="M35" s="60"/>
      <c r="N35" s="61"/>
    </row>
    <row r="36" spans="1:14" ht="15" customHeight="1" x14ac:dyDescent="0.3">
      <c r="A36" s="4"/>
      <c r="B36" s="4"/>
      <c r="C36" s="20" t="s">
        <v>1</v>
      </c>
      <c r="D36" s="20" t="s">
        <v>2</v>
      </c>
      <c r="E36" s="21" t="s">
        <v>3</v>
      </c>
      <c r="F36" s="25" t="s">
        <v>92</v>
      </c>
      <c r="G36" s="20" t="s">
        <v>5</v>
      </c>
      <c r="H36" s="20" t="s">
        <v>6</v>
      </c>
      <c r="I36" s="20" t="s">
        <v>7</v>
      </c>
      <c r="J36" s="19" t="s">
        <v>45</v>
      </c>
      <c r="K36" s="53"/>
      <c r="L36" s="54"/>
      <c r="M36" s="54"/>
      <c r="N36" s="55"/>
    </row>
    <row r="37" spans="1:14" ht="62.15" customHeight="1" x14ac:dyDescent="0.3">
      <c r="A37" s="66" t="s">
        <v>50</v>
      </c>
      <c r="B37" s="66" t="s">
        <v>41</v>
      </c>
      <c r="C37" s="12" t="s">
        <v>34</v>
      </c>
      <c r="D37" s="13">
        <v>0</v>
      </c>
      <c r="E37" s="69">
        <v>10</v>
      </c>
      <c r="F37" s="126">
        <v>10</v>
      </c>
      <c r="G37" s="12" t="s">
        <v>42</v>
      </c>
      <c r="H37" s="75">
        <v>0.25</v>
      </c>
      <c r="I37" s="114">
        <f>SUM(F37*H37)</f>
        <v>2.5</v>
      </c>
      <c r="J37" s="83" t="s">
        <v>47</v>
      </c>
      <c r="K37" s="56"/>
      <c r="L37" s="57"/>
      <c r="M37" s="57"/>
      <c r="N37" s="58"/>
    </row>
    <row r="38" spans="1:14" ht="61.75" customHeight="1" x14ac:dyDescent="0.3">
      <c r="A38" s="66"/>
      <c r="B38" s="66"/>
      <c r="C38" s="9" t="s">
        <v>35</v>
      </c>
      <c r="D38" s="10">
        <v>5</v>
      </c>
      <c r="E38" s="69"/>
      <c r="F38" s="126"/>
      <c r="G38" s="9" t="s">
        <v>43</v>
      </c>
      <c r="H38" s="75"/>
      <c r="I38" s="114"/>
      <c r="J38" s="81"/>
      <c r="K38" s="56"/>
      <c r="L38" s="57"/>
      <c r="M38" s="57"/>
      <c r="N38" s="58"/>
    </row>
    <row r="39" spans="1:14" ht="59.5" customHeight="1" x14ac:dyDescent="0.3">
      <c r="A39" s="84"/>
      <c r="B39" s="84"/>
      <c r="C39" s="9" t="s">
        <v>36</v>
      </c>
      <c r="D39" s="10">
        <v>10</v>
      </c>
      <c r="E39" s="113"/>
      <c r="F39" s="127"/>
      <c r="G39" s="9" t="s">
        <v>44</v>
      </c>
      <c r="H39" s="113"/>
      <c r="I39" s="115"/>
      <c r="J39" s="81"/>
      <c r="K39" s="59"/>
      <c r="L39" s="60"/>
      <c r="M39" s="60"/>
      <c r="N39" s="61"/>
    </row>
    <row r="40" spans="1:14" ht="15" customHeight="1" x14ac:dyDescent="0.3">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3">
      <c r="A41" s="62" t="s">
        <v>51</v>
      </c>
      <c r="B41" s="65" t="s">
        <v>59</v>
      </c>
      <c r="C41" s="9" t="s">
        <v>34</v>
      </c>
      <c r="D41" s="10">
        <v>0</v>
      </c>
      <c r="E41" s="68">
        <v>10</v>
      </c>
      <c r="F41" s="126">
        <v>10</v>
      </c>
      <c r="G41" s="9" t="s">
        <v>111</v>
      </c>
      <c r="H41" s="74">
        <v>0.25</v>
      </c>
      <c r="I41" s="77">
        <f>SUM(F41*H41)</f>
        <v>2.5</v>
      </c>
      <c r="J41" s="83" t="s">
        <v>88</v>
      </c>
      <c r="K41" s="56"/>
      <c r="L41" s="57"/>
      <c r="M41" s="57"/>
      <c r="N41" s="58"/>
    </row>
    <row r="42" spans="1:14" ht="41.15" customHeight="1" x14ac:dyDescent="0.3">
      <c r="A42" s="63"/>
      <c r="B42" s="66"/>
      <c r="C42" s="9" t="s">
        <v>35</v>
      </c>
      <c r="D42" s="10">
        <v>5</v>
      </c>
      <c r="E42" s="69"/>
      <c r="F42" s="126"/>
      <c r="G42" s="9" t="s">
        <v>112</v>
      </c>
      <c r="H42" s="75"/>
      <c r="I42" s="78"/>
      <c r="J42" s="81"/>
      <c r="K42" s="56"/>
      <c r="L42" s="57"/>
      <c r="M42" s="57"/>
      <c r="N42" s="58"/>
    </row>
    <row r="43" spans="1:14" ht="41.15" customHeight="1" x14ac:dyDescent="0.3">
      <c r="A43" s="64"/>
      <c r="B43" s="67"/>
      <c r="C43" s="9" t="s">
        <v>36</v>
      </c>
      <c r="D43" s="10">
        <v>10</v>
      </c>
      <c r="E43" s="70"/>
      <c r="F43" s="127"/>
      <c r="G43" s="9" t="s">
        <v>60</v>
      </c>
      <c r="H43" s="76"/>
      <c r="I43" s="79"/>
      <c r="J43" s="81"/>
      <c r="K43" s="59"/>
      <c r="L43" s="60"/>
      <c r="M43" s="60"/>
      <c r="N43" s="61"/>
    </row>
    <row r="44" spans="1:14" ht="15" customHeight="1" x14ac:dyDescent="0.3">
      <c r="A44" s="4"/>
      <c r="B44" s="4"/>
      <c r="C44" s="20" t="s">
        <v>1</v>
      </c>
      <c r="D44" s="20" t="s">
        <v>2</v>
      </c>
      <c r="E44" s="20" t="s">
        <v>3</v>
      </c>
      <c r="F44" s="20" t="s">
        <v>4</v>
      </c>
      <c r="G44" s="20" t="s">
        <v>5</v>
      </c>
      <c r="H44" s="20" t="s">
        <v>6</v>
      </c>
      <c r="I44" s="20" t="s">
        <v>7</v>
      </c>
      <c r="J44" s="19" t="s">
        <v>45</v>
      </c>
      <c r="K44" s="53"/>
      <c r="L44" s="54"/>
      <c r="M44" s="54"/>
      <c r="N44" s="55"/>
    </row>
    <row r="45" spans="1:14" ht="28" customHeight="1" x14ac:dyDescent="0.3">
      <c r="A45" s="65" t="s">
        <v>52</v>
      </c>
      <c r="B45" s="65" t="s">
        <v>20</v>
      </c>
      <c r="C45" s="9" t="s">
        <v>34</v>
      </c>
      <c r="D45" s="10">
        <v>0</v>
      </c>
      <c r="E45" s="68">
        <v>10</v>
      </c>
      <c r="F45" s="126">
        <v>10</v>
      </c>
      <c r="G45" s="9" t="s">
        <v>21</v>
      </c>
      <c r="H45" s="74">
        <v>0.25</v>
      </c>
      <c r="I45" s="77">
        <f>SUM(F45*H45)</f>
        <v>2.5</v>
      </c>
      <c r="J45" s="83" t="s">
        <v>87</v>
      </c>
      <c r="K45" s="56"/>
      <c r="L45" s="57"/>
      <c r="M45" s="57"/>
      <c r="N45" s="58"/>
    </row>
    <row r="46" spans="1:14" ht="41.5" customHeight="1" x14ac:dyDescent="0.3">
      <c r="A46" s="83"/>
      <c r="B46" s="83"/>
      <c r="C46" s="9" t="s">
        <v>35</v>
      </c>
      <c r="D46" s="10">
        <v>5</v>
      </c>
      <c r="E46" s="116"/>
      <c r="F46" s="126"/>
      <c r="G46" s="9" t="s">
        <v>22</v>
      </c>
      <c r="H46" s="116"/>
      <c r="I46" s="78"/>
      <c r="J46" s="81"/>
      <c r="K46" s="56"/>
      <c r="L46" s="57"/>
      <c r="M46" s="57"/>
      <c r="N46" s="58"/>
    </row>
    <row r="47" spans="1:14" ht="44.15" customHeight="1" x14ac:dyDescent="0.3">
      <c r="A47" s="84"/>
      <c r="B47" s="84"/>
      <c r="C47" s="9" t="s">
        <v>36</v>
      </c>
      <c r="D47" s="10">
        <v>10</v>
      </c>
      <c r="E47" s="117"/>
      <c r="F47" s="127"/>
      <c r="G47" s="9" t="s">
        <v>95</v>
      </c>
      <c r="H47" s="117"/>
      <c r="I47" s="79"/>
      <c r="J47" s="82"/>
      <c r="K47" s="59"/>
      <c r="L47" s="60"/>
      <c r="M47" s="60"/>
      <c r="N47" s="61"/>
    </row>
    <row r="48" spans="1:14" ht="50.15" customHeight="1" x14ac:dyDescent="0.3">
      <c r="A48" s="103"/>
      <c r="B48" s="104"/>
      <c r="C48" s="104"/>
      <c r="D48" s="104"/>
      <c r="E48" s="104"/>
      <c r="F48" s="104"/>
      <c r="G48" s="104"/>
      <c r="H48" s="105"/>
      <c r="I48" s="39">
        <f>SUM(I33+I37+I41+I45)</f>
        <v>10</v>
      </c>
      <c r="J48" s="24" t="s">
        <v>91</v>
      </c>
      <c r="K48" s="50"/>
      <c r="L48" s="51"/>
      <c r="M48" s="51"/>
      <c r="N48" s="51"/>
    </row>
    <row r="49" spans="1:16" ht="21" customHeight="1" x14ac:dyDescent="0.3">
      <c r="A49" s="106" t="s">
        <v>9</v>
      </c>
      <c r="B49" s="107"/>
      <c r="C49" s="107"/>
      <c r="D49" s="107"/>
      <c r="E49" s="107"/>
      <c r="F49" s="107"/>
      <c r="G49" s="107"/>
      <c r="H49" s="108"/>
      <c r="I49" s="109"/>
      <c r="K49" s="110"/>
      <c r="L49" s="111"/>
      <c r="M49" s="111"/>
      <c r="N49" s="112"/>
    </row>
    <row r="50" spans="1:16" ht="15" customHeight="1" x14ac:dyDescent="0.3">
      <c r="A50" s="21"/>
      <c r="B50" s="4"/>
      <c r="C50" s="20" t="s">
        <v>1</v>
      </c>
      <c r="D50" s="20" t="s">
        <v>2</v>
      </c>
      <c r="E50" s="20" t="s">
        <v>3</v>
      </c>
      <c r="F50" s="20" t="s">
        <v>4</v>
      </c>
      <c r="G50" s="20" t="s">
        <v>5</v>
      </c>
      <c r="H50" s="20" t="s">
        <v>6</v>
      </c>
      <c r="I50" s="38" t="s">
        <v>7</v>
      </c>
      <c r="J50" s="19" t="s">
        <v>45</v>
      </c>
      <c r="K50" s="97" t="s">
        <v>98</v>
      </c>
      <c r="L50" s="98"/>
      <c r="M50" s="98"/>
      <c r="N50" s="99"/>
    </row>
    <row r="51" spans="1:16" ht="29.5" customHeight="1" x14ac:dyDescent="0.3">
      <c r="A51" s="100" t="s">
        <v>49</v>
      </c>
      <c r="B51" s="65" t="s">
        <v>116</v>
      </c>
      <c r="C51" s="9" t="s">
        <v>34</v>
      </c>
      <c r="D51" s="10">
        <v>0</v>
      </c>
      <c r="E51" s="68">
        <v>10</v>
      </c>
      <c r="F51" s="126">
        <v>10</v>
      </c>
      <c r="G51" s="14" t="s">
        <v>117</v>
      </c>
      <c r="H51" s="74">
        <v>0.25</v>
      </c>
      <c r="I51" s="77">
        <f>SUM(F51*H51)</f>
        <v>2.5</v>
      </c>
      <c r="J51" s="83" t="s">
        <v>124</v>
      </c>
      <c r="K51" s="53"/>
      <c r="L51" s="54"/>
      <c r="M51" s="54"/>
      <c r="N51" s="55"/>
    </row>
    <row r="52" spans="1:16" ht="29.5" customHeight="1" x14ac:dyDescent="0.3">
      <c r="A52" s="101"/>
      <c r="B52" s="66"/>
      <c r="C52" s="9" t="s">
        <v>35</v>
      </c>
      <c r="D52" s="10">
        <v>5</v>
      </c>
      <c r="E52" s="69"/>
      <c r="F52" s="126"/>
      <c r="G52" s="14" t="s">
        <v>118</v>
      </c>
      <c r="H52" s="75"/>
      <c r="I52" s="78"/>
      <c r="J52" s="81"/>
      <c r="K52" s="56"/>
      <c r="L52" s="57"/>
      <c r="M52" s="57"/>
      <c r="N52" s="58"/>
    </row>
    <row r="53" spans="1:16" ht="29.5" customHeight="1" x14ac:dyDescent="0.3">
      <c r="A53" s="102"/>
      <c r="B53" s="67"/>
      <c r="C53" s="9" t="s">
        <v>36</v>
      </c>
      <c r="D53" s="10">
        <v>10</v>
      </c>
      <c r="E53" s="70"/>
      <c r="F53" s="127"/>
      <c r="G53" s="9" t="s">
        <v>119</v>
      </c>
      <c r="H53" s="76"/>
      <c r="I53" s="79"/>
      <c r="J53" s="81"/>
      <c r="K53" s="59"/>
      <c r="L53" s="60"/>
      <c r="M53" s="60"/>
      <c r="N53" s="61"/>
    </row>
    <row r="54" spans="1:16" ht="15" customHeight="1" x14ac:dyDescent="0.3">
      <c r="A54" s="2"/>
      <c r="B54" s="2"/>
      <c r="C54" s="3" t="s">
        <v>1</v>
      </c>
      <c r="D54" s="3" t="s">
        <v>2</v>
      </c>
      <c r="E54" s="3" t="s">
        <v>3</v>
      </c>
      <c r="F54" s="3" t="s">
        <v>4</v>
      </c>
      <c r="G54" s="3" t="s">
        <v>5</v>
      </c>
      <c r="H54" s="3" t="s">
        <v>6</v>
      </c>
      <c r="I54" s="43" t="s">
        <v>7</v>
      </c>
      <c r="J54" s="19" t="s">
        <v>45</v>
      </c>
      <c r="K54" s="53"/>
      <c r="L54" s="54"/>
      <c r="M54" s="54"/>
      <c r="N54" s="55"/>
    </row>
    <row r="55" spans="1:16" ht="19.75" customHeight="1" x14ac:dyDescent="0.3">
      <c r="A55" s="7"/>
      <c r="B55" s="65" t="s">
        <v>18</v>
      </c>
      <c r="C55" s="9" t="s">
        <v>34</v>
      </c>
      <c r="D55" s="10">
        <v>0</v>
      </c>
      <c r="E55" s="80">
        <v>10</v>
      </c>
      <c r="F55" s="126">
        <v>10</v>
      </c>
      <c r="G55" s="9" t="s">
        <v>113</v>
      </c>
      <c r="H55" s="87">
        <v>0.25</v>
      </c>
      <c r="I55" s="77">
        <f>SUM(F55*H55)</f>
        <v>2.5</v>
      </c>
      <c r="J55" s="83" t="s">
        <v>86</v>
      </c>
      <c r="K55" s="56"/>
      <c r="L55" s="57"/>
      <c r="M55" s="57"/>
      <c r="N55" s="58"/>
    </row>
    <row r="56" spans="1:16" ht="20.149999999999999" customHeight="1" x14ac:dyDescent="0.3">
      <c r="A56" s="66" t="s">
        <v>50</v>
      </c>
      <c r="B56" s="83"/>
      <c r="C56" s="9" t="s">
        <v>35</v>
      </c>
      <c r="D56" s="10">
        <v>5</v>
      </c>
      <c r="E56" s="85"/>
      <c r="F56" s="126"/>
      <c r="G56" s="9" t="s">
        <v>114</v>
      </c>
      <c r="H56" s="85"/>
      <c r="I56" s="78"/>
      <c r="J56" s="81"/>
      <c r="K56" s="56"/>
      <c r="L56" s="57"/>
      <c r="M56" s="57"/>
      <c r="N56" s="58"/>
    </row>
    <row r="57" spans="1:16" ht="26.5" customHeight="1" x14ac:dyDescent="0.3">
      <c r="A57" s="67"/>
      <c r="B57" s="84"/>
      <c r="C57" s="9" t="s">
        <v>36</v>
      </c>
      <c r="D57" s="10">
        <v>10</v>
      </c>
      <c r="E57" s="86"/>
      <c r="F57" s="127"/>
      <c r="G57" s="9" t="s">
        <v>115</v>
      </c>
      <c r="H57" s="86"/>
      <c r="I57" s="79"/>
      <c r="J57" s="81"/>
      <c r="K57" s="59"/>
      <c r="L57" s="60"/>
      <c r="M57" s="60"/>
      <c r="N57" s="61"/>
    </row>
    <row r="58" spans="1:16" ht="15" customHeight="1" x14ac:dyDescent="0.3">
      <c r="A58" s="4"/>
      <c r="B58" s="4"/>
      <c r="C58" s="20" t="s">
        <v>1</v>
      </c>
      <c r="D58" s="20" t="s">
        <v>2</v>
      </c>
      <c r="E58" s="20" t="s">
        <v>3</v>
      </c>
      <c r="F58" s="20" t="s">
        <v>4</v>
      </c>
      <c r="G58" s="20" t="s">
        <v>5</v>
      </c>
      <c r="H58" s="20" t="s">
        <v>6</v>
      </c>
      <c r="I58" s="38" t="s">
        <v>7</v>
      </c>
      <c r="J58" s="19" t="s">
        <v>45</v>
      </c>
      <c r="K58" s="53"/>
      <c r="L58" s="54"/>
      <c r="M58" s="54"/>
      <c r="N58" s="55"/>
    </row>
    <row r="59" spans="1:16" ht="25.75" customHeight="1" x14ac:dyDescent="0.3">
      <c r="A59" s="62" t="s">
        <v>51</v>
      </c>
      <c r="B59" s="65" t="s">
        <v>62</v>
      </c>
      <c r="C59" s="9" t="s">
        <v>34</v>
      </c>
      <c r="D59" s="10">
        <v>0</v>
      </c>
      <c r="E59" s="68">
        <v>10</v>
      </c>
      <c r="F59" s="126">
        <v>10</v>
      </c>
      <c r="G59" s="9" t="s">
        <v>16</v>
      </c>
      <c r="H59" s="74">
        <v>0.25</v>
      </c>
      <c r="I59" s="77">
        <f>SUM(F59*H59)</f>
        <v>2.5</v>
      </c>
      <c r="J59" s="83" t="s">
        <v>85</v>
      </c>
      <c r="K59" s="56"/>
      <c r="L59" s="57"/>
      <c r="M59" s="57"/>
      <c r="N59" s="58"/>
      <c r="P59" s="23"/>
    </row>
    <row r="60" spans="1:16" ht="24" customHeight="1" x14ac:dyDescent="0.3">
      <c r="A60" s="63"/>
      <c r="B60" s="66"/>
      <c r="C60" s="9" t="s">
        <v>35</v>
      </c>
      <c r="D60" s="10">
        <v>5</v>
      </c>
      <c r="E60" s="69"/>
      <c r="F60" s="126"/>
      <c r="G60" s="9" t="s">
        <v>15</v>
      </c>
      <c r="H60" s="75"/>
      <c r="I60" s="78"/>
      <c r="J60" s="81"/>
      <c r="K60" s="56"/>
      <c r="L60" s="57"/>
      <c r="M60" s="57"/>
      <c r="N60" s="58"/>
      <c r="P60" s="23"/>
    </row>
    <row r="61" spans="1:16" ht="26.5" customHeight="1" x14ac:dyDescent="0.3">
      <c r="A61" s="64"/>
      <c r="B61" s="67"/>
      <c r="C61" s="9" t="s">
        <v>36</v>
      </c>
      <c r="D61" s="10">
        <v>10</v>
      </c>
      <c r="E61" s="70"/>
      <c r="F61" s="127"/>
      <c r="G61" s="9" t="s">
        <v>17</v>
      </c>
      <c r="H61" s="76"/>
      <c r="I61" s="79"/>
      <c r="J61" s="82"/>
      <c r="K61" s="59"/>
      <c r="L61" s="60"/>
      <c r="M61" s="60"/>
      <c r="N61" s="61"/>
      <c r="P61" s="23"/>
    </row>
    <row r="62" spans="1:16" ht="15" customHeight="1" x14ac:dyDescent="0.3">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3">
      <c r="A63" s="62" t="s">
        <v>52</v>
      </c>
      <c r="B63" s="65" t="s">
        <v>11</v>
      </c>
      <c r="C63" s="9" t="s">
        <v>34</v>
      </c>
      <c r="D63" s="10">
        <v>0</v>
      </c>
      <c r="E63" s="68">
        <v>10</v>
      </c>
      <c r="F63" s="126">
        <v>10</v>
      </c>
      <c r="G63" s="9" t="s">
        <v>12</v>
      </c>
      <c r="H63" s="74">
        <v>0.25</v>
      </c>
      <c r="I63" s="77">
        <f>SUM(F63*H63)</f>
        <v>2.5</v>
      </c>
      <c r="J63" s="83" t="s">
        <v>84</v>
      </c>
      <c r="K63" s="56"/>
      <c r="L63" s="57"/>
      <c r="M63" s="57"/>
      <c r="N63" s="58"/>
      <c r="P63" s="18"/>
    </row>
    <row r="64" spans="1:16" ht="23.5" customHeight="1" x14ac:dyDescent="0.3">
      <c r="A64" s="63"/>
      <c r="B64" s="66"/>
      <c r="C64" s="9" t="s">
        <v>35</v>
      </c>
      <c r="D64" s="10">
        <v>5</v>
      </c>
      <c r="E64" s="69"/>
      <c r="F64" s="126"/>
      <c r="G64" s="9" t="s">
        <v>13</v>
      </c>
      <c r="H64" s="75"/>
      <c r="I64" s="78"/>
      <c r="J64" s="81"/>
      <c r="K64" s="56"/>
      <c r="L64" s="57"/>
      <c r="M64" s="57"/>
      <c r="N64" s="58"/>
      <c r="P64" s="18"/>
    </row>
    <row r="65" spans="1:16" ht="25.75" customHeight="1" x14ac:dyDescent="0.3">
      <c r="A65" s="64"/>
      <c r="B65" s="67"/>
      <c r="C65" s="9" t="s">
        <v>36</v>
      </c>
      <c r="D65" s="10">
        <v>10</v>
      </c>
      <c r="E65" s="70"/>
      <c r="F65" s="127"/>
      <c r="G65" s="9" t="s">
        <v>14</v>
      </c>
      <c r="H65" s="76"/>
      <c r="I65" s="79"/>
      <c r="J65" s="82"/>
      <c r="K65" s="59"/>
      <c r="L65" s="60"/>
      <c r="M65" s="60"/>
      <c r="N65" s="61"/>
      <c r="P65" s="18"/>
    </row>
    <row r="66" spans="1:16" ht="50.15" customHeight="1" x14ac:dyDescent="0.3">
      <c r="A66" s="88"/>
      <c r="B66" s="89"/>
      <c r="C66" s="89"/>
      <c r="D66" s="89"/>
      <c r="E66" s="89"/>
      <c r="F66" s="89"/>
      <c r="G66" s="89"/>
      <c r="H66" s="89"/>
      <c r="I66" s="47">
        <f>SUM(I63+I59+I55+I51)</f>
        <v>10</v>
      </c>
      <c r="J66" s="24" t="s">
        <v>93</v>
      </c>
      <c r="K66" s="50"/>
      <c r="L66" s="51"/>
      <c r="M66" s="51"/>
      <c r="N66" s="52"/>
    </row>
    <row r="67" spans="1:16" ht="21" customHeight="1" x14ac:dyDescent="0.3">
      <c r="A67" s="90" t="s">
        <v>63</v>
      </c>
      <c r="B67" s="91"/>
      <c r="C67" s="91"/>
      <c r="D67" s="91"/>
      <c r="E67" s="91"/>
      <c r="F67" s="91"/>
      <c r="G67" s="91"/>
      <c r="H67" s="92"/>
      <c r="I67" s="93"/>
      <c r="K67" s="94"/>
      <c r="L67" s="95"/>
      <c r="M67" s="95"/>
      <c r="N67" s="96"/>
    </row>
    <row r="68" spans="1:16" ht="15" customHeight="1" x14ac:dyDescent="0.3">
      <c r="A68" s="1"/>
      <c r="B68" s="2"/>
      <c r="C68" s="3" t="s">
        <v>1</v>
      </c>
      <c r="D68" s="3" t="s">
        <v>2</v>
      </c>
      <c r="E68" s="3" t="s">
        <v>3</v>
      </c>
      <c r="F68" s="3" t="s">
        <v>4</v>
      </c>
      <c r="G68" s="3" t="s">
        <v>5</v>
      </c>
      <c r="H68" s="3" t="s">
        <v>6</v>
      </c>
      <c r="I68" s="37" t="s">
        <v>7</v>
      </c>
      <c r="J68" s="19" t="s">
        <v>45</v>
      </c>
      <c r="K68" s="97" t="s">
        <v>98</v>
      </c>
      <c r="L68" s="98"/>
      <c r="M68" s="98"/>
      <c r="N68" s="99"/>
    </row>
    <row r="69" spans="1:16" ht="26" customHeight="1" x14ac:dyDescent="0.3">
      <c r="A69" s="100" t="s">
        <v>49</v>
      </c>
      <c r="B69" s="65" t="s">
        <v>67</v>
      </c>
      <c r="C69" s="9" t="s">
        <v>34</v>
      </c>
      <c r="D69" s="10">
        <v>0</v>
      </c>
      <c r="E69" s="68">
        <v>10</v>
      </c>
      <c r="F69" s="126">
        <v>10</v>
      </c>
      <c r="G69" s="9" t="s">
        <v>69</v>
      </c>
      <c r="H69" s="74">
        <v>0.25</v>
      </c>
      <c r="I69" s="77">
        <f>SUM(F69*H69)</f>
        <v>2.5</v>
      </c>
      <c r="J69" s="83" t="s">
        <v>68</v>
      </c>
      <c r="K69" s="53"/>
      <c r="L69" s="54"/>
      <c r="M69" s="54"/>
      <c r="N69" s="55"/>
    </row>
    <row r="70" spans="1:16" ht="39" x14ac:dyDescent="0.3">
      <c r="A70" s="101"/>
      <c r="B70" s="66"/>
      <c r="C70" s="9" t="s">
        <v>35</v>
      </c>
      <c r="D70" s="10">
        <v>5</v>
      </c>
      <c r="E70" s="69"/>
      <c r="F70" s="126"/>
      <c r="G70" s="14" t="s">
        <v>70</v>
      </c>
      <c r="H70" s="75"/>
      <c r="I70" s="78"/>
      <c r="J70" s="81"/>
      <c r="K70" s="56"/>
      <c r="L70" s="57"/>
      <c r="M70" s="57"/>
      <c r="N70" s="58"/>
    </row>
    <row r="71" spans="1:16" ht="13" customHeight="1" x14ac:dyDescent="0.3">
      <c r="A71" s="102"/>
      <c r="B71" s="67"/>
      <c r="C71" s="9" t="s">
        <v>36</v>
      </c>
      <c r="D71" s="10">
        <v>10</v>
      </c>
      <c r="E71" s="70"/>
      <c r="F71" s="127"/>
      <c r="G71" s="14" t="s">
        <v>71</v>
      </c>
      <c r="H71" s="76"/>
      <c r="I71" s="79"/>
      <c r="J71" s="81"/>
      <c r="K71" s="59"/>
      <c r="L71" s="60"/>
      <c r="M71" s="60"/>
      <c r="N71" s="61"/>
    </row>
    <row r="72" spans="1:16" ht="15" customHeight="1" x14ac:dyDescent="0.3">
      <c r="A72" s="2"/>
      <c r="B72" s="2"/>
      <c r="C72" s="3" t="s">
        <v>1</v>
      </c>
      <c r="D72" s="3" t="s">
        <v>2</v>
      </c>
      <c r="E72" s="3" t="s">
        <v>3</v>
      </c>
      <c r="F72" s="3" t="s">
        <v>4</v>
      </c>
      <c r="G72" s="3" t="s">
        <v>5</v>
      </c>
      <c r="H72" s="3" t="s">
        <v>6</v>
      </c>
      <c r="I72" s="37" t="s">
        <v>7</v>
      </c>
      <c r="J72" s="19" t="s">
        <v>45</v>
      </c>
      <c r="K72" s="53"/>
      <c r="L72" s="54"/>
      <c r="M72" s="54"/>
      <c r="N72" s="55"/>
    </row>
    <row r="73" spans="1:16" ht="26" customHeight="1" x14ac:dyDescent="0.3">
      <c r="A73" s="7"/>
      <c r="B73" s="65" t="s">
        <v>75</v>
      </c>
      <c r="C73" s="9" t="s">
        <v>34</v>
      </c>
      <c r="D73" s="10">
        <v>0</v>
      </c>
      <c r="E73" s="80">
        <v>10</v>
      </c>
      <c r="F73" s="126">
        <v>10</v>
      </c>
      <c r="G73" s="9" t="s">
        <v>72</v>
      </c>
      <c r="H73" s="87">
        <v>0.25</v>
      </c>
      <c r="I73" s="77">
        <f>SUM(F73*H73)</f>
        <v>2.5</v>
      </c>
      <c r="J73" s="83" t="s">
        <v>82</v>
      </c>
      <c r="K73" s="56"/>
      <c r="L73" s="57"/>
      <c r="M73" s="57"/>
      <c r="N73" s="58"/>
    </row>
    <row r="74" spans="1:16" ht="26" customHeight="1" x14ac:dyDescent="0.3">
      <c r="A74" s="66" t="s">
        <v>50</v>
      </c>
      <c r="B74" s="83"/>
      <c r="C74" s="9" t="s">
        <v>35</v>
      </c>
      <c r="D74" s="10">
        <v>5</v>
      </c>
      <c r="E74" s="85"/>
      <c r="F74" s="126"/>
      <c r="G74" s="9" t="s">
        <v>73</v>
      </c>
      <c r="H74" s="85"/>
      <c r="I74" s="78"/>
      <c r="J74" s="81"/>
      <c r="K74" s="56"/>
      <c r="L74" s="57"/>
      <c r="M74" s="57"/>
      <c r="N74" s="58"/>
    </row>
    <row r="75" spans="1:16" ht="26" customHeight="1" x14ac:dyDescent="0.3">
      <c r="A75" s="67"/>
      <c r="B75" s="84"/>
      <c r="C75" s="9" t="s">
        <v>36</v>
      </c>
      <c r="D75" s="10">
        <v>10</v>
      </c>
      <c r="E75" s="86"/>
      <c r="F75" s="127"/>
      <c r="G75" s="9" t="s">
        <v>74</v>
      </c>
      <c r="H75" s="86"/>
      <c r="I75" s="79"/>
      <c r="J75" s="81"/>
      <c r="K75" s="59"/>
      <c r="L75" s="60"/>
      <c r="M75" s="60"/>
      <c r="N75" s="61"/>
    </row>
    <row r="76" spans="1:16" ht="15" customHeight="1" x14ac:dyDescent="0.3">
      <c r="A76" s="2"/>
      <c r="B76" s="2"/>
      <c r="C76" s="3" t="s">
        <v>1</v>
      </c>
      <c r="D76" s="3" t="s">
        <v>2</v>
      </c>
      <c r="E76" s="3" t="s">
        <v>3</v>
      </c>
      <c r="F76" s="3" t="s">
        <v>4</v>
      </c>
      <c r="G76" s="3" t="s">
        <v>5</v>
      </c>
      <c r="H76" s="3" t="s">
        <v>6</v>
      </c>
      <c r="I76" s="37" t="s">
        <v>7</v>
      </c>
      <c r="J76" s="19" t="s">
        <v>45</v>
      </c>
      <c r="K76" s="53"/>
      <c r="L76" s="54"/>
      <c r="M76" s="54"/>
      <c r="N76" s="55"/>
    </row>
    <row r="77" spans="1:16" ht="26" customHeight="1" x14ac:dyDescent="0.3">
      <c r="A77" s="62" t="s">
        <v>51</v>
      </c>
      <c r="B77" s="65" t="s">
        <v>76</v>
      </c>
      <c r="C77" s="9" t="s">
        <v>34</v>
      </c>
      <c r="D77" s="10">
        <v>0</v>
      </c>
      <c r="E77" s="68">
        <v>10</v>
      </c>
      <c r="F77" s="126">
        <v>10</v>
      </c>
      <c r="G77" s="9" t="s">
        <v>79</v>
      </c>
      <c r="H77" s="87">
        <v>0.25</v>
      </c>
      <c r="I77" s="77">
        <f>SUM(F77*H77)</f>
        <v>2.5</v>
      </c>
      <c r="J77" s="83" t="s">
        <v>83</v>
      </c>
      <c r="K77" s="56"/>
      <c r="L77" s="57"/>
      <c r="M77" s="57"/>
      <c r="N77" s="58"/>
    </row>
    <row r="78" spans="1:16" ht="26" customHeight="1" x14ac:dyDescent="0.3">
      <c r="A78" s="63"/>
      <c r="B78" s="66"/>
      <c r="C78" s="9" t="s">
        <v>35</v>
      </c>
      <c r="D78" s="10">
        <v>5</v>
      </c>
      <c r="E78" s="69"/>
      <c r="F78" s="126"/>
      <c r="G78" s="9" t="s">
        <v>78</v>
      </c>
      <c r="H78" s="85"/>
      <c r="I78" s="78"/>
      <c r="J78" s="81"/>
      <c r="K78" s="56"/>
      <c r="L78" s="57"/>
      <c r="M78" s="57"/>
      <c r="N78" s="58"/>
    </row>
    <row r="79" spans="1:16" ht="26" customHeight="1" x14ac:dyDescent="0.3">
      <c r="A79" s="64"/>
      <c r="B79" s="67"/>
      <c r="C79" s="9" t="s">
        <v>36</v>
      </c>
      <c r="D79" s="10">
        <v>10</v>
      </c>
      <c r="E79" s="70"/>
      <c r="F79" s="127"/>
      <c r="G79" s="9" t="s">
        <v>77</v>
      </c>
      <c r="H79" s="86"/>
      <c r="I79" s="79"/>
      <c r="J79" s="81"/>
      <c r="K79" s="59"/>
      <c r="L79" s="60"/>
      <c r="M79" s="60"/>
      <c r="N79" s="61"/>
    </row>
    <row r="80" spans="1:16" ht="15" customHeight="1" x14ac:dyDescent="0.3">
      <c r="A80" s="16"/>
      <c r="B80" s="16"/>
      <c r="C80" s="17" t="s">
        <v>1</v>
      </c>
      <c r="D80" s="17" t="s">
        <v>2</v>
      </c>
      <c r="E80" s="17" t="s">
        <v>3</v>
      </c>
      <c r="F80" s="17" t="s">
        <v>4</v>
      </c>
      <c r="G80" s="17" t="s">
        <v>5</v>
      </c>
      <c r="H80" s="17" t="s">
        <v>6</v>
      </c>
      <c r="I80" s="45" t="s">
        <v>7</v>
      </c>
      <c r="J80" s="19" t="s">
        <v>45</v>
      </c>
      <c r="K80" s="53"/>
      <c r="L80" s="54"/>
      <c r="M80" s="54"/>
      <c r="N80" s="55"/>
    </row>
    <row r="81" spans="1:14" ht="26" customHeight="1" x14ac:dyDescent="0.3">
      <c r="A81" s="62" t="s">
        <v>52</v>
      </c>
      <c r="B81" s="65" t="s">
        <v>65</v>
      </c>
      <c r="C81" s="9" t="s">
        <v>34</v>
      </c>
      <c r="D81" s="10">
        <v>0</v>
      </c>
      <c r="E81" s="68">
        <v>10</v>
      </c>
      <c r="F81" s="126">
        <v>10</v>
      </c>
      <c r="G81" s="9" t="s">
        <v>80</v>
      </c>
      <c r="H81" s="74">
        <v>0.25</v>
      </c>
      <c r="I81" s="77">
        <f>SUM(F81*H81)</f>
        <v>2.5</v>
      </c>
      <c r="J81" s="80" t="s">
        <v>66</v>
      </c>
      <c r="K81" s="56"/>
      <c r="L81" s="57"/>
      <c r="M81" s="57"/>
      <c r="N81" s="58"/>
    </row>
    <row r="82" spans="1:14" ht="13" customHeight="1" x14ac:dyDescent="0.3">
      <c r="A82" s="63"/>
      <c r="B82" s="66"/>
      <c r="C82" s="9" t="s">
        <v>35</v>
      </c>
      <c r="D82" s="10">
        <v>5</v>
      </c>
      <c r="E82" s="69"/>
      <c r="F82" s="126"/>
      <c r="G82" s="14" t="s">
        <v>105</v>
      </c>
      <c r="H82" s="75"/>
      <c r="I82" s="78"/>
      <c r="J82" s="81"/>
      <c r="K82" s="56"/>
      <c r="L82" s="57"/>
      <c r="M82" s="57"/>
      <c r="N82" s="58"/>
    </row>
    <row r="83" spans="1:14" ht="26" customHeight="1" x14ac:dyDescent="0.3">
      <c r="A83" s="64"/>
      <c r="B83" s="67"/>
      <c r="C83" s="9" t="s">
        <v>36</v>
      </c>
      <c r="D83" s="10">
        <v>10</v>
      </c>
      <c r="E83" s="70"/>
      <c r="F83" s="127"/>
      <c r="G83" s="15" t="s">
        <v>81</v>
      </c>
      <c r="H83" s="76"/>
      <c r="I83" s="79"/>
      <c r="J83" s="82"/>
      <c r="K83" s="59"/>
      <c r="L83" s="60"/>
      <c r="M83" s="60"/>
      <c r="N83" s="61"/>
    </row>
    <row r="84" spans="1:14" ht="50.15" customHeight="1" x14ac:dyDescent="0.3">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4" fitToHeight="0" orientation="landscape" r:id="rId1"/>
  <rowBreaks count="2" manualBreakCount="2">
    <brk id="30"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Alaska Legal Services</vt:lpstr>
      <vt:lpstr>Catholic Community Services</vt:lpstr>
      <vt:lpstr>First City Players</vt:lpstr>
      <vt:lpstr>KTN Ag Producers</vt:lpstr>
      <vt:lpstr>Ketchikan Area Arts &amp; Humanitie</vt:lpstr>
      <vt:lpstr>PATH Shelter</vt:lpstr>
      <vt:lpstr>KTN Community Concert</vt:lpstr>
      <vt:lpstr>Ketchikan Junior Shotgun League</vt:lpstr>
      <vt:lpstr>Ketchikan Killer Whales</vt:lpstr>
      <vt:lpstr>KTN Kitten &amp; Mother</vt:lpstr>
      <vt:lpstr>KTN Softball</vt:lpstr>
      <vt:lpstr>Ketchikan Theatre Ballet</vt:lpstr>
      <vt:lpstr>Ketchikan Wellness Coalition</vt:lpstr>
      <vt:lpstr>Ketchikan Youth Court</vt:lpstr>
      <vt:lpstr>Rendezvous</vt:lpstr>
      <vt:lpstr>Residential Youth Care</vt:lpstr>
      <vt:lpstr>SAIL</vt:lpstr>
      <vt:lpstr>Special Olympics</vt:lpstr>
      <vt:lpstr>Women In Safe Homes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Glen Thompson</cp:lastModifiedBy>
  <cp:lastPrinted>2023-02-15T17:55:22Z</cp:lastPrinted>
  <dcterms:created xsi:type="dcterms:W3CDTF">2023-01-18T20:17:49Z</dcterms:created>
  <dcterms:modified xsi:type="dcterms:W3CDTF">2025-03-13T21:56:26Z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2018-12-10T00:00:00Z</vt:filetime>
  </property>
  <property fmtid="{D5CDD505-2E9C-101B-9397-08002B2CF9AE}" pid="3" name="Creator">
    <vt:lpwstr>Microsoft® Excel® 2013</vt:lpwstr>
  </property>
  <property fmtid="{D5CDD505-2E9C-101B-9397-08002B2CF9AE}" pid="4" name="LastSaved">
    <vt:filetime>2023-01-18T00:00:00Z</vt:filetime>
  </property>
  <property fmtid="{D5CDD505-2E9C-101B-9397-08002B2CF9AE}" pid="5" name="Producer">
    <vt:lpwstr>Microsoft® Excel® 2013</vt:lpwstr>
  </property>
</Properties>
</file>